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sters\Bid Lists\"/>
    </mc:Choice>
  </mc:AlternateContent>
  <xr:revisionPtr revIDLastSave="0" documentId="13_ncr:1_{F04CBB78-53A6-4FE9-A019-7327BC9F27AD}" xr6:coauthVersionLast="47" xr6:coauthVersionMax="47" xr10:uidLastSave="{00000000-0000-0000-0000-000000000000}"/>
  <bookViews>
    <workbookView xWindow="-120" yWindow="-120" windowWidth="25440" windowHeight="15540" tabRatio="716" activeTab="1" xr2:uid="{00000000-000D-0000-FFFF-FFFF00000000}"/>
  </bookViews>
  <sheets>
    <sheet name="Bid Item List" sheetId="1" r:id="rId1"/>
    <sheet name="Bid Tabulation" sheetId="2" r:id="rId2"/>
    <sheet name="Summary" sheetId="5" r:id="rId3"/>
  </sheets>
  <definedNames>
    <definedName name="Contractor1">'Bid Tabulation'!$E$1</definedName>
    <definedName name="Contractor2">'Bid Tabulation'!$G$1</definedName>
    <definedName name="Contractor3">'Bid Tabulation'!$I$1</definedName>
    <definedName name="Contractor3A">'Bid Tabulation'!#REF!</definedName>
    <definedName name="Contractor4">'Bid Tabulation'!$K$1</definedName>
    <definedName name="Contractor5">'Bid Tabulation'!$M$1</definedName>
    <definedName name="Contractor6">'Bid Tabulation'!$O$1</definedName>
    <definedName name="Contractor7">'Bid Tabulation'!$Q$1</definedName>
    <definedName name="Contractor8">'Bid Tabulation'!$S$1</definedName>
    <definedName name="EAN">'Bid Tabulation'!$A$4</definedName>
    <definedName name="EngineerEstimate">'Bid Tabulation'!$U$1</definedName>
    <definedName name="_xlnm.Print_Area" localSheetId="0">'Bid Item List'!$A$14:$F$140</definedName>
    <definedName name="_xlnm.Print_Area" localSheetId="2">Summary!$A$1:$B$16</definedName>
    <definedName name="_xlnm.Print_Titles" localSheetId="0">'Bid Item List'!$14:$19</definedName>
    <definedName name="_xlnm.Print_Titles" localSheetId="1">'Bid Tabulation'!$A:$D,'Bid Tabulation'!$1:$7</definedName>
    <definedName name="ProjectLocation">'Bid Item List'!$A$15</definedName>
    <definedName name="ProjectTitle">'Bid Item List'!$A$16</definedName>
    <definedName name="ProjectTitle2">'Bid Item List'!$A$17</definedName>
    <definedName name="QTY">'Bid Tabulation'!$C:$C</definedName>
    <definedName name="SolicitationNo">'Bid Tabulation'!$A$5</definedName>
    <definedName name="Total1">'Bid Tabulation'!$F$128</definedName>
    <definedName name="Total2">'Bid Tabulation'!$H$128</definedName>
    <definedName name="Total3">'Bid Tabulation'!$J$128</definedName>
    <definedName name="Total3A">'Bid Tabulation'!#REF!</definedName>
    <definedName name="Total4">'Bid Tabulation'!$L$128</definedName>
    <definedName name="Total5">'Bid Tabulation'!$N$128</definedName>
    <definedName name="Total6">'Bid Tabulation'!$P$128</definedName>
    <definedName name="Total7">'Bid Tabulation'!$R$128</definedName>
    <definedName name="Total8">'Bid Tabulation'!$T$128</definedName>
    <definedName name="TotalEE">'Bid Tabulation'!$V$128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2" l="1"/>
  <c r="C126" i="2"/>
  <c r="C127" i="2"/>
  <c r="A125" i="2" l="1"/>
  <c r="B125" i="2"/>
  <c r="F125" i="2"/>
  <c r="D125" i="2"/>
  <c r="J125" i="2"/>
  <c r="L125" i="2"/>
  <c r="R125" i="2"/>
  <c r="T125" i="2"/>
  <c r="V125" i="2"/>
  <c r="A126" i="2"/>
  <c r="B126" i="2"/>
  <c r="H126" i="2"/>
  <c r="D126" i="2"/>
  <c r="J126" i="2"/>
  <c r="L126" i="2"/>
  <c r="T126" i="2"/>
  <c r="V126" i="2"/>
  <c r="A127" i="2"/>
  <c r="B127" i="2"/>
  <c r="L127" i="2"/>
  <c r="D127" i="2"/>
  <c r="A110" i="2"/>
  <c r="B110" i="2"/>
  <c r="C110" i="2"/>
  <c r="F110" i="2" s="1"/>
  <c r="D110" i="2"/>
  <c r="A111" i="2"/>
  <c r="B111" i="2"/>
  <c r="C111" i="2"/>
  <c r="L111" i="2" s="1"/>
  <c r="D111" i="2"/>
  <c r="A112" i="2"/>
  <c r="B112" i="2"/>
  <c r="C112" i="2"/>
  <c r="L112" i="2" s="1"/>
  <c r="D112" i="2"/>
  <c r="A113" i="2"/>
  <c r="B113" i="2"/>
  <c r="C113" i="2"/>
  <c r="H113" i="2" s="1"/>
  <c r="D113" i="2"/>
  <c r="A114" i="2"/>
  <c r="B114" i="2"/>
  <c r="C114" i="2"/>
  <c r="H114" i="2" s="1"/>
  <c r="D114" i="2"/>
  <c r="A115" i="2"/>
  <c r="B115" i="2"/>
  <c r="C115" i="2"/>
  <c r="L115" i="2" s="1"/>
  <c r="D115" i="2"/>
  <c r="A116" i="2"/>
  <c r="B116" i="2"/>
  <c r="C116" i="2"/>
  <c r="L116" i="2" s="1"/>
  <c r="D116" i="2"/>
  <c r="A117" i="2"/>
  <c r="B117" i="2"/>
  <c r="C117" i="2"/>
  <c r="F117" i="2" s="1"/>
  <c r="D117" i="2"/>
  <c r="A118" i="2"/>
  <c r="B118" i="2"/>
  <c r="C118" i="2"/>
  <c r="H118" i="2" s="1"/>
  <c r="D118" i="2"/>
  <c r="N118" i="2"/>
  <c r="A119" i="2"/>
  <c r="B119" i="2"/>
  <c r="C119" i="2"/>
  <c r="L119" i="2" s="1"/>
  <c r="D119" i="2"/>
  <c r="A120" i="2"/>
  <c r="B120" i="2"/>
  <c r="C120" i="2"/>
  <c r="L120" i="2" s="1"/>
  <c r="D120" i="2"/>
  <c r="A121" i="2"/>
  <c r="B121" i="2"/>
  <c r="C121" i="2"/>
  <c r="F121" i="2" s="1"/>
  <c r="D121" i="2"/>
  <c r="A122" i="2"/>
  <c r="B122" i="2"/>
  <c r="C122" i="2"/>
  <c r="H122" i="2" s="1"/>
  <c r="D122" i="2"/>
  <c r="A123" i="2"/>
  <c r="B123" i="2"/>
  <c r="C123" i="2"/>
  <c r="L123" i="2" s="1"/>
  <c r="D123" i="2"/>
  <c r="A124" i="2"/>
  <c r="B124" i="2"/>
  <c r="C124" i="2"/>
  <c r="L124" i="2" s="1"/>
  <c r="D124" i="2"/>
  <c r="A17" i="2"/>
  <c r="B17" i="2"/>
  <c r="C17" i="2"/>
  <c r="F17" i="2" s="1"/>
  <c r="D17" i="2"/>
  <c r="A18" i="2"/>
  <c r="B18" i="2"/>
  <c r="C18" i="2"/>
  <c r="H18" i="2" s="1"/>
  <c r="D18" i="2"/>
  <c r="A19" i="2"/>
  <c r="B19" i="2"/>
  <c r="C19" i="2"/>
  <c r="L19" i="2" s="1"/>
  <c r="D19" i="2"/>
  <c r="A20" i="2"/>
  <c r="B20" i="2"/>
  <c r="C20" i="2"/>
  <c r="L20" i="2" s="1"/>
  <c r="D20" i="2"/>
  <c r="A21" i="2"/>
  <c r="B21" i="2"/>
  <c r="C21" i="2"/>
  <c r="L21" i="2" s="1"/>
  <c r="D21" i="2"/>
  <c r="A22" i="2"/>
  <c r="B22" i="2"/>
  <c r="C22" i="2"/>
  <c r="L22" i="2" s="1"/>
  <c r="D22" i="2"/>
  <c r="A23" i="2"/>
  <c r="B23" i="2"/>
  <c r="C23" i="2"/>
  <c r="L23" i="2" s="1"/>
  <c r="D23" i="2"/>
  <c r="A24" i="2"/>
  <c r="B24" i="2"/>
  <c r="C24" i="2"/>
  <c r="F24" i="2" s="1"/>
  <c r="D24" i="2"/>
  <c r="A25" i="2"/>
  <c r="B25" i="2"/>
  <c r="C25" i="2"/>
  <c r="H25" i="2" s="1"/>
  <c r="D25" i="2"/>
  <c r="A26" i="2"/>
  <c r="B26" i="2"/>
  <c r="C26" i="2"/>
  <c r="L26" i="2" s="1"/>
  <c r="D26" i="2"/>
  <c r="A27" i="2"/>
  <c r="B27" i="2"/>
  <c r="C27" i="2"/>
  <c r="L27" i="2" s="1"/>
  <c r="D27" i="2"/>
  <c r="A28" i="2"/>
  <c r="B28" i="2"/>
  <c r="C28" i="2"/>
  <c r="L28" i="2" s="1"/>
  <c r="D28" i="2"/>
  <c r="A29" i="2"/>
  <c r="B29" i="2"/>
  <c r="C29" i="2"/>
  <c r="N29" i="2" s="1"/>
  <c r="D29" i="2"/>
  <c r="A30" i="2"/>
  <c r="B30" i="2"/>
  <c r="C30" i="2"/>
  <c r="F30" i="2" s="1"/>
  <c r="D30" i="2"/>
  <c r="A31" i="2"/>
  <c r="B31" i="2"/>
  <c r="C31" i="2"/>
  <c r="D31" i="2"/>
  <c r="A32" i="2"/>
  <c r="B32" i="2"/>
  <c r="C32" i="2"/>
  <c r="H32" i="2" s="1"/>
  <c r="D32" i="2"/>
  <c r="A33" i="2"/>
  <c r="B33" i="2"/>
  <c r="C33" i="2"/>
  <c r="H33" i="2" s="1"/>
  <c r="D33" i="2"/>
  <c r="A34" i="2"/>
  <c r="B34" i="2"/>
  <c r="C34" i="2"/>
  <c r="F34" i="2" s="1"/>
  <c r="D34" i="2"/>
  <c r="A35" i="2"/>
  <c r="B35" i="2"/>
  <c r="C35" i="2"/>
  <c r="L35" i="2" s="1"/>
  <c r="D35" i="2"/>
  <c r="A36" i="2"/>
  <c r="B36" i="2"/>
  <c r="C36" i="2"/>
  <c r="J36" i="2" s="1"/>
  <c r="D36" i="2"/>
  <c r="A37" i="2"/>
  <c r="B37" i="2"/>
  <c r="C37" i="2"/>
  <c r="H37" i="2" s="1"/>
  <c r="D37" i="2"/>
  <c r="A38" i="2"/>
  <c r="B38" i="2"/>
  <c r="C38" i="2"/>
  <c r="F38" i="2" s="1"/>
  <c r="D38" i="2"/>
  <c r="A39" i="2"/>
  <c r="B39" i="2"/>
  <c r="C39" i="2"/>
  <c r="D39" i="2"/>
  <c r="A40" i="2"/>
  <c r="B40" i="2"/>
  <c r="C40" i="2"/>
  <c r="H40" i="2" s="1"/>
  <c r="D40" i="2"/>
  <c r="A41" i="2"/>
  <c r="B41" i="2"/>
  <c r="C41" i="2"/>
  <c r="H41" i="2" s="1"/>
  <c r="D41" i="2"/>
  <c r="A42" i="2"/>
  <c r="B42" i="2"/>
  <c r="C42" i="2"/>
  <c r="F42" i="2" s="1"/>
  <c r="D42" i="2"/>
  <c r="A43" i="2"/>
  <c r="B43" i="2"/>
  <c r="C43" i="2"/>
  <c r="L43" i="2" s="1"/>
  <c r="D43" i="2"/>
  <c r="A44" i="2"/>
  <c r="B44" i="2"/>
  <c r="C44" i="2"/>
  <c r="J44" i="2" s="1"/>
  <c r="D44" i="2"/>
  <c r="A45" i="2"/>
  <c r="B45" i="2"/>
  <c r="C45" i="2"/>
  <c r="H45" i="2" s="1"/>
  <c r="D45" i="2"/>
  <c r="A46" i="2"/>
  <c r="B46" i="2"/>
  <c r="C46" i="2"/>
  <c r="L46" i="2" s="1"/>
  <c r="D46" i="2"/>
  <c r="A47" i="2"/>
  <c r="B47" i="2"/>
  <c r="C47" i="2"/>
  <c r="L47" i="2" s="1"/>
  <c r="D47" i="2"/>
  <c r="A48" i="2"/>
  <c r="B48" i="2"/>
  <c r="C48" i="2"/>
  <c r="J48" i="2" s="1"/>
  <c r="D48" i="2"/>
  <c r="A49" i="2"/>
  <c r="B49" i="2"/>
  <c r="C49" i="2"/>
  <c r="H49" i="2" s="1"/>
  <c r="D49" i="2"/>
  <c r="A50" i="2"/>
  <c r="B50" i="2"/>
  <c r="C50" i="2"/>
  <c r="L50" i="2" s="1"/>
  <c r="D50" i="2"/>
  <c r="A51" i="2"/>
  <c r="B51" i="2"/>
  <c r="C51" i="2"/>
  <c r="L51" i="2" s="1"/>
  <c r="D51" i="2"/>
  <c r="A52" i="2"/>
  <c r="B52" i="2"/>
  <c r="C52" i="2"/>
  <c r="F52" i="2" s="1"/>
  <c r="D52" i="2"/>
  <c r="A53" i="2"/>
  <c r="B53" i="2"/>
  <c r="C53" i="2"/>
  <c r="N53" i="2" s="1"/>
  <c r="D53" i="2"/>
  <c r="A54" i="2"/>
  <c r="B54" i="2"/>
  <c r="C54" i="2"/>
  <c r="L54" i="2" s="1"/>
  <c r="D54" i="2"/>
  <c r="A55" i="2"/>
  <c r="B55" i="2"/>
  <c r="C55" i="2"/>
  <c r="L55" i="2" s="1"/>
  <c r="D55" i="2"/>
  <c r="A56" i="2"/>
  <c r="B56" i="2"/>
  <c r="C56" i="2"/>
  <c r="H56" i="2" s="1"/>
  <c r="D56" i="2"/>
  <c r="A57" i="2"/>
  <c r="B57" i="2"/>
  <c r="C57" i="2"/>
  <c r="F57" i="2" s="1"/>
  <c r="D57" i="2"/>
  <c r="A58" i="2"/>
  <c r="B58" i="2"/>
  <c r="C58" i="2"/>
  <c r="L58" i="2" s="1"/>
  <c r="D58" i="2"/>
  <c r="A59" i="2"/>
  <c r="B59" i="2"/>
  <c r="C59" i="2"/>
  <c r="L59" i="2" s="1"/>
  <c r="D59" i="2"/>
  <c r="A60" i="2"/>
  <c r="B60" i="2"/>
  <c r="C60" i="2"/>
  <c r="J60" i="2" s="1"/>
  <c r="D60" i="2"/>
  <c r="A61" i="2"/>
  <c r="B61" i="2"/>
  <c r="C61" i="2"/>
  <c r="F61" i="2" s="1"/>
  <c r="D61" i="2"/>
  <c r="A62" i="2"/>
  <c r="B62" i="2"/>
  <c r="C62" i="2"/>
  <c r="L62" i="2" s="1"/>
  <c r="D62" i="2"/>
  <c r="A63" i="2"/>
  <c r="B63" i="2"/>
  <c r="C63" i="2"/>
  <c r="L63" i="2" s="1"/>
  <c r="D63" i="2"/>
  <c r="A64" i="2"/>
  <c r="B64" i="2"/>
  <c r="C64" i="2"/>
  <c r="F64" i="2" s="1"/>
  <c r="D64" i="2"/>
  <c r="A65" i="2"/>
  <c r="B65" i="2"/>
  <c r="C65" i="2"/>
  <c r="F65" i="2" s="1"/>
  <c r="D65" i="2"/>
  <c r="A66" i="2"/>
  <c r="B66" i="2"/>
  <c r="C66" i="2"/>
  <c r="L66" i="2" s="1"/>
  <c r="D66" i="2"/>
  <c r="A67" i="2"/>
  <c r="B67" i="2"/>
  <c r="C67" i="2"/>
  <c r="L67" i="2" s="1"/>
  <c r="D67" i="2"/>
  <c r="A68" i="2"/>
  <c r="B68" i="2"/>
  <c r="C68" i="2"/>
  <c r="D68" i="2"/>
  <c r="A69" i="2"/>
  <c r="B69" i="2"/>
  <c r="C69" i="2"/>
  <c r="F69" i="2" s="1"/>
  <c r="D69" i="2"/>
  <c r="A70" i="2"/>
  <c r="B70" i="2"/>
  <c r="C70" i="2"/>
  <c r="L70" i="2" s="1"/>
  <c r="D70" i="2"/>
  <c r="A71" i="2"/>
  <c r="B71" i="2"/>
  <c r="C71" i="2"/>
  <c r="F71" i="2" s="1"/>
  <c r="D71" i="2"/>
  <c r="A72" i="2"/>
  <c r="B72" i="2"/>
  <c r="C72" i="2"/>
  <c r="L72" i="2" s="1"/>
  <c r="D72" i="2"/>
  <c r="A73" i="2"/>
  <c r="B73" i="2"/>
  <c r="C73" i="2"/>
  <c r="F73" i="2" s="1"/>
  <c r="D73" i="2"/>
  <c r="A74" i="2"/>
  <c r="B74" i="2"/>
  <c r="C74" i="2"/>
  <c r="L74" i="2" s="1"/>
  <c r="D74" i="2"/>
  <c r="A75" i="2"/>
  <c r="B75" i="2"/>
  <c r="C75" i="2"/>
  <c r="L75" i="2" s="1"/>
  <c r="D75" i="2"/>
  <c r="A76" i="2"/>
  <c r="B76" i="2"/>
  <c r="C76" i="2"/>
  <c r="H76" i="2" s="1"/>
  <c r="D76" i="2"/>
  <c r="A77" i="2"/>
  <c r="B77" i="2"/>
  <c r="C77" i="2"/>
  <c r="J77" i="2" s="1"/>
  <c r="D77" i="2"/>
  <c r="A78" i="2"/>
  <c r="B78" i="2"/>
  <c r="C78" i="2"/>
  <c r="R78" i="2" s="1"/>
  <c r="D78" i="2"/>
  <c r="A79" i="2"/>
  <c r="B79" i="2"/>
  <c r="C79" i="2"/>
  <c r="F79" i="2" s="1"/>
  <c r="D79" i="2"/>
  <c r="A80" i="2"/>
  <c r="B80" i="2"/>
  <c r="C80" i="2"/>
  <c r="D80" i="2"/>
  <c r="A81" i="2"/>
  <c r="B81" i="2"/>
  <c r="C81" i="2"/>
  <c r="T81" i="2" s="1"/>
  <c r="D81" i="2"/>
  <c r="A82" i="2"/>
  <c r="B82" i="2"/>
  <c r="C82" i="2"/>
  <c r="D82" i="2"/>
  <c r="A83" i="2"/>
  <c r="B83" i="2"/>
  <c r="C83" i="2"/>
  <c r="H83" i="2" s="1"/>
  <c r="D83" i="2"/>
  <c r="A84" i="2"/>
  <c r="B84" i="2"/>
  <c r="C84" i="2"/>
  <c r="N84" i="2" s="1"/>
  <c r="D84" i="2"/>
  <c r="A85" i="2"/>
  <c r="B85" i="2"/>
  <c r="C85" i="2"/>
  <c r="F85" i="2" s="1"/>
  <c r="D85" i="2"/>
  <c r="A86" i="2"/>
  <c r="B86" i="2"/>
  <c r="C86" i="2"/>
  <c r="H86" i="2" s="1"/>
  <c r="D86" i="2"/>
  <c r="A87" i="2"/>
  <c r="B87" i="2"/>
  <c r="C87" i="2"/>
  <c r="L87" i="2" s="1"/>
  <c r="D87" i="2"/>
  <c r="A88" i="2"/>
  <c r="B88" i="2"/>
  <c r="C88" i="2"/>
  <c r="L88" i="2" s="1"/>
  <c r="D88" i="2"/>
  <c r="A89" i="2"/>
  <c r="B89" i="2"/>
  <c r="C89" i="2"/>
  <c r="J89" i="2" s="1"/>
  <c r="D89" i="2"/>
  <c r="A90" i="2"/>
  <c r="B90" i="2"/>
  <c r="C90" i="2"/>
  <c r="H90" i="2" s="1"/>
  <c r="D90" i="2"/>
  <c r="A91" i="2"/>
  <c r="B91" i="2"/>
  <c r="C91" i="2"/>
  <c r="F91" i="2" s="1"/>
  <c r="D91" i="2"/>
  <c r="A92" i="2"/>
  <c r="B92" i="2"/>
  <c r="C92" i="2"/>
  <c r="D92" i="2"/>
  <c r="A93" i="2"/>
  <c r="B93" i="2"/>
  <c r="C93" i="2"/>
  <c r="L93" i="2" s="1"/>
  <c r="D93" i="2"/>
  <c r="A94" i="2"/>
  <c r="B94" i="2"/>
  <c r="C94" i="2"/>
  <c r="H94" i="2" s="1"/>
  <c r="D94" i="2"/>
  <c r="A95" i="2"/>
  <c r="B95" i="2"/>
  <c r="C95" i="2"/>
  <c r="L95" i="2" s="1"/>
  <c r="D95" i="2"/>
  <c r="A96" i="2"/>
  <c r="B96" i="2"/>
  <c r="C96" i="2"/>
  <c r="L96" i="2" s="1"/>
  <c r="D96" i="2"/>
  <c r="A97" i="2"/>
  <c r="B97" i="2"/>
  <c r="C97" i="2"/>
  <c r="D97" i="2"/>
  <c r="A98" i="2"/>
  <c r="B98" i="2"/>
  <c r="C98" i="2"/>
  <c r="H98" i="2" s="1"/>
  <c r="D98" i="2"/>
  <c r="A99" i="2"/>
  <c r="B99" i="2"/>
  <c r="C99" i="2"/>
  <c r="F99" i="2" s="1"/>
  <c r="D99" i="2"/>
  <c r="A100" i="2"/>
  <c r="B100" i="2"/>
  <c r="C100" i="2"/>
  <c r="D100" i="2"/>
  <c r="A101" i="2"/>
  <c r="B101" i="2"/>
  <c r="C101" i="2"/>
  <c r="P101" i="2" s="1"/>
  <c r="D101" i="2"/>
  <c r="A102" i="2"/>
  <c r="B102" i="2"/>
  <c r="C102" i="2"/>
  <c r="H102" i="2" s="1"/>
  <c r="D102" i="2"/>
  <c r="A103" i="2"/>
  <c r="B103" i="2"/>
  <c r="C103" i="2"/>
  <c r="F103" i="2" s="1"/>
  <c r="D103" i="2"/>
  <c r="A104" i="2"/>
  <c r="B104" i="2"/>
  <c r="C104" i="2"/>
  <c r="J104" i="2" s="1"/>
  <c r="D104" i="2"/>
  <c r="A105" i="2"/>
  <c r="B105" i="2"/>
  <c r="C105" i="2"/>
  <c r="L105" i="2" s="1"/>
  <c r="D105" i="2"/>
  <c r="A106" i="2"/>
  <c r="B106" i="2"/>
  <c r="C106" i="2"/>
  <c r="H106" i="2" s="1"/>
  <c r="D106" i="2"/>
  <c r="A107" i="2"/>
  <c r="B107" i="2"/>
  <c r="C107" i="2"/>
  <c r="P107" i="2" s="1"/>
  <c r="D107" i="2"/>
  <c r="A108" i="2"/>
  <c r="B108" i="2"/>
  <c r="C108" i="2"/>
  <c r="L108" i="2" s="1"/>
  <c r="D108" i="2"/>
  <c r="A109" i="2"/>
  <c r="B109" i="2"/>
  <c r="C109" i="2"/>
  <c r="L109" i="2" s="1"/>
  <c r="D109" i="2"/>
  <c r="L118" i="2" l="1"/>
  <c r="J111" i="2"/>
  <c r="R121" i="2"/>
  <c r="V118" i="2"/>
  <c r="R126" i="2"/>
  <c r="P125" i="2"/>
  <c r="P118" i="2"/>
  <c r="N126" i="2"/>
  <c r="N125" i="2"/>
  <c r="T122" i="2"/>
  <c r="R112" i="2"/>
  <c r="F126" i="2"/>
  <c r="H125" i="2"/>
  <c r="L122" i="2"/>
  <c r="R124" i="2"/>
  <c r="J119" i="2"/>
  <c r="R113" i="2"/>
  <c r="P124" i="2"/>
  <c r="J121" i="2"/>
  <c r="T118" i="2"/>
  <c r="F118" i="2"/>
  <c r="L113" i="2"/>
  <c r="R127" i="2"/>
  <c r="P120" i="2"/>
  <c r="R115" i="2"/>
  <c r="J113" i="2"/>
  <c r="J127" i="2"/>
  <c r="P126" i="2"/>
  <c r="T113" i="2"/>
  <c r="P127" i="2"/>
  <c r="H127" i="2"/>
  <c r="V127" i="2"/>
  <c r="N127" i="2"/>
  <c r="F127" i="2"/>
  <c r="T127" i="2"/>
  <c r="H124" i="2"/>
  <c r="T121" i="2"/>
  <c r="L121" i="2"/>
  <c r="R120" i="2"/>
  <c r="R119" i="2"/>
  <c r="R118" i="2"/>
  <c r="J118" i="2"/>
  <c r="P116" i="2"/>
  <c r="V113" i="2"/>
  <c r="N113" i="2"/>
  <c r="F113" i="2"/>
  <c r="R111" i="2"/>
  <c r="P121" i="2"/>
  <c r="H121" i="2"/>
  <c r="J120" i="2"/>
  <c r="R117" i="2"/>
  <c r="V114" i="2"/>
  <c r="P112" i="2"/>
  <c r="R110" i="2"/>
  <c r="J124" i="2"/>
  <c r="V121" i="2"/>
  <c r="N121" i="2"/>
  <c r="H120" i="2"/>
  <c r="J117" i="2"/>
  <c r="L114" i="2"/>
  <c r="P113" i="2"/>
  <c r="J112" i="2"/>
  <c r="J110" i="2"/>
  <c r="V122" i="2"/>
  <c r="N122" i="2"/>
  <c r="T117" i="2"/>
  <c r="L117" i="2"/>
  <c r="R116" i="2"/>
  <c r="N114" i="2"/>
  <c r="H112" i="2"/>
  <c r="T110" i="2"/>
  <c r="L110" i="2"/>
  <c r="R122" i="2"/>
  <c r="J122" i="2"/>
  <c r="P117" i="2"/>
  <c r="H117" i="2"/>
  <c r="J116" i="2"/>
  <c r="T114" i="2"/>
  <c r="J114" i="2"/>
  <c r="P110" i="2"/>
  <c r="H110" i="2"/>
  <c r="R123" i="2"/>
  <c r="P122" i="2"/>
  <c r="F122" i="2"/>
  <c r="V117" i="2"/>
  <c r="N117" i="2"/>
  <c r="H116" i="2"/>
  <c r="R114" i="2"/>
  <c r="F114" i="2"/>
  <c r="V110" i="2"/>
  <c r="N110" i="2"/>
  <c r="J123" i="2"/>
  <c r="V124" i="2"/>
  <c r="N124" i="2"/>
  <c r="F124" i="2"/>
  <c r="P123" i="2"/>
  <c r="H123" i="2"/>
  <c r="V120" i="2"/>
  <c r="N120" i="2"/>
  <c r="F120" i="2"/>
  <c r="P119" i="2"/>
  <c r="H119" i="2"/>
  <c r="V116" i="2"/>
  <c r="N116" i="2"/>
  <c r="F116" i="2"/>
  <c r="P115" i="2"/>
  <c r="H115" i="2"/>
  <c r="V112" i="2"/>
  <c r="N112" i="2"/>
  <c r="F112" i="2"/>
  <c r="P111" i="2"/>
  <c r="H111" i="2"/>
  <c r="J115" i="2"/>
  <c r="T124" i="2"/>
  <c r="V123" i="2"/>
  <c r="N123" i="2"/>
  <c r="F123" i="2"/>
  <c r="T120" i="2"/>
  <c r="V119" i="2"/>
  <c r="N119" i="2"/>
  <c r="F119" i="2"/>
  <c r="T116" i="2"/>
  <c r="V115" i="2"/>
  <c r="N115" i="2"/>
  <c r="F115" i="2"/>
  <c r="P114" i="2"/>
  <c r="T112" i="2"/>
  <c r="V111" i="2"/>
  <c r="N111" i="2"/>
  <c r="F111" i="2"/>
  <c r="T123" i="2"/>
  <c r="T119" i="2"/>
  <c r="T115" i="2"/>
  <c r="T111" i="2"/>
  <c r="P26" i="2"/>
  <c r="J26" i="2"/>
  <c r="T42" i="2"/>
  <c r="P20" i="2"/>
  <c r="T37" i="2"/>
  <c r="P58" i="2"/>
  <c r="V21" i="2"/>
  <c r="R22" i="2"/>
  <c r="V18" i="2"/>
  <c r="R85" i="2"/>
  <c r="L37" i="2"/>
  <c r="P22" i="2"/>
  <c r="L18" i="2"/>
  <c r="V75" i="2"/>
  <c r="N42" i="2"/>
  <c r="N93" i="2"/>
  <c r="J63" i="2"/>
  <c r="V42" i="2"/>
  <c r="V38" i="2"/>
  <c r="R26" i="2"/>
  <c r="F26" i="2"/>
  <c r="F22" i="2"/>
  <c r="P18" i="2"/>
  <c r="R44" i="2"/>
  <c r="R17" i="2"/>
  <c r="J75" i="2"/>
  <c r="L42" i="2"/>
  <c r="V26" i="2"/>
  <c r="H26" i="2"/>
  <c r="J22" i="2"/>
  <c r="J17" i="2"/>
  <c r="J101" i="2"/>
  <c r="J85" i="2"/>
  <c r="P70" i="2"/>
  <c r="P38" i="2"/>
  <c r="R34" i="2"/>
  <c r="L24" i="2"/>
  <c r="N21" i="2"/>
  <c r="T18" i="2"/>
  <c r="F18" i="2"/>
  <c r="R94" i="2"/>
  <c r="R84" i="2"/>
  <c r="N67" i="2"/>
  <c r="N38" i="2"/>
  <c r="L32" i="2"/>
  <c r="V22" i="2"/>
  <c r="H22" i="2"/>
  <c r="J21" i="2"/>
  <c r="R18" i="2"/>
  <c r="L103" i="2"/>
  <c r="N98" i="2"/>
  <c r="N90" i="2"/>
  <c r="R64" i="2"/>
  <c r="R51" i="2"/>
  <c r="L40" i="2"/>
  <c r="T32" i="2"/>
  <c r="F32" i="2"/>
  <c r="J18" i="2"/>
  <c r="R101" i="2"/>
  <c r="V94" i="2"/>
  <c r="N37" i="2"/>
  <c r="R32" i="2"/>
  <c r="R108" i="2"/>
  <c r="R98" i="2"/>
  <c r="V55" i="2"/>
  <c r="J32" i="2"/>
  <c r="N22" i="2"/>
  <c r="T105" i="2"/>
  <c r="P85" i="2"/>
  <c r="J67" i="2"/>
  <c r="L64" i="2"/>
  <c r="V40" i="2"/>
  <c r="L34" i="2"/>
  <c r="P17" i="2"/>
  <c r="P103" i="2"/>
  <c r="V98" i="2"/>
  <c r="F98" i="2"/>
  <c r="F94" i="2"/>
  <c r="T85" i="2"/>
  <c r="L85" i="2"/>
  <c r="V84" i="2"/>
  <c r="J83" i="2"/>
  <c r="R71" i="2"/>
  <c r="P67" i="2"/>
  <c r="T64" i="2"/>
  <c r="V63" i="2"/>
  <c r="J56" i="2"/>
  <c r="R52" i="2"/>
  <c r="R40" i="2"/>
  <c r="T34" i="2"/>
  <c r="V33" i="2"/>
  <c r="J30" i="2"/>
  <c r="R24" i="2"/>
  <c r="T17" i="2"/>
  <c r="L17" i="2"/>
  <c r="V102" i="2"/>
  <c r="R99" i="2"/>
  <c r="H85" i="2"/>
  <c r="L84" i="2"/>
  <c r="V67" i="2"/>
  <c r="T54" i="2"/>
  <c r="J40" i="2"/>
  <c r="J24" i="2"/>
  <c r="H17" i="2"/>
  <c r="J105" i="2"/>
  <c r="F102" i="2"/>
  <c r="H99" i="2"/>
  <c r="J98" i="2"/>
  <c r="N94" i="2"/>
  <c r="V85" i="2"/>
  <c r="N85" i="2"/>
  <c r="F84" i="2"/>
  <c r="P74" i="2"/>
  <c r="R67" i="2"/>
  <c r="F67" i="2"/>
  <c r="J64" i="2"/>
  <c r="R56" i="2"/>
  <c r="R54" i="2"/>
  <c r="V45" i="2"/>
  <c r="T40" i="2"/>
  <c r="F40" i="2"/>
  <c r="V37" i="2"/>
  <c r="R35" i="2"/>
  <c r="J34" i="2"/>
  <c r="P32" i="2"/>
  <c r="R30" i="2"/>
  <c r="T24" i="2"/>
  <c r="H24" i="2"/>
  <c r="N18" i="2"/>
  <c r="V17" i="2"/>
  <c r="N17" i="2"/>
  <c r="V76" i="2"/>
  <c r="T103" i="2"/>
  <c r="J103" i="2"/>
  <c r="V101" i="2"/>
  <c r="N101" i="2"/>
  <c r="F101" i="2"/>
  <c r="V93" i="2"/>
  <c r="F93" i="2"/>
  <c r="J88" i="2"/>
  <c r="R79" i="2"/>
  <c r="L76" i="2"/>
  <c r="J74" i="2"/>
  <c r="H66" i="2"/>
  <c r="P64" i="2"/>
  <c r="H64" i="2"/>
  <c r="J61" i="2"/>
  <c r="H58" i="2"/>
  <c r="N55" i="2"/>
  <c r="P54" i="2"/>
  <c r="V49" i="2"/>
  <c r="N45" i="2"/>
  <c r="V41" i="2"/>
  <c r="T38" i="2"/>
  <c r="L38" i="2"/>
  <c r="R37" i="2"/>
  <c r="J37" i="2"/>
  <c r="N33" i="2"/>
  <c r="J27" i="2"/>
  <c r="N26" i="2"/>
  <c r="T25" i="2"/>
  <c r="P24" i="2"/>
  <c r="R21" i="2"/>
  <c r="H21" i="2"/>
  <c r="H101" i="2"/>
  <c r="R106" i="2"/>
  <c r="R103" i="2"/>
  <c r="H103" i="2"/>
  <c r="T101" i="2"/>
  <c r="L101" i="2"/>
  <c r="R93" i="2"/>
  <c r="R90" i="2"/>
  <c r="N86" i="2"/>
  <c r="H74" i="2"/>
  <c r="H67" i="2"/>
  <c r="V64" i="2"/>
  <c r="N64" i="2"/>
  <c r="J59" i="2"/>
  <c r="J55" i="2"/>
  <c r="H54" i="2"/>
  <c r="L49" i="2"/>
  <c r="L45" i="2"/>
  <c r="R38" i="2"/>
  <c r="J38" i="2"/>
  <c r="P37" i="2"/>
  <c r="F37" i="2"/>
  <c r="L33" i="2"/>
  <c r="L30" i="2"/>
  <c r="L25" i="2"/>
  <c r="P21" i="2"/>
  <c r="F21" i="2"/>
  <c r="J93" i="2"/>
  <c r="R88" i="2"/>
  <c r="N76" i="2"/>
  <c r="P66" i="2"/>
  <c r="J58" i="2"/>
  <c r="R27" i="2"/>
  <c r="N106" i="2"/>
  <c r="H105" i="2"/>
  <c r="P105" i="2"/>
  <c r="J96" i="2"/>
  <c r="T91" i="2"/>
  <c r="H91" i="2"/>
  <c r="J90" i="2"/>
  <c r="V83" i="2"/>
  <c r="N83" i="2"/>
  <c r="F83" i="2"/>
  <c r="J79" i="2"/>
  <c r="T76" i="2"/>
  <c r="J76" i="2"/>
  <c r="P75" i="2"/>
  <c r="F75" i="2"/>
  <c r="J71" i="2"/>
  <c r="J69" i="2"/>
  <c r="P62" i="2"/>
  <c r="R59" i="2"/>
  <c r="F59" i="2"/>
  <c r="V56" i="2"/>
  <c r="N56" i="2"/>
  <c r="F56" i="2"/>
  <c r="J52" i="2"/>
  <c r="F51" i="2"/>
  <c r="R49" i="2"/>
  <c r="F49" i="2"/>
  <c r="T45" i="2"/>
  <c r="J45" i="2"/>
  <c r="R43" i="2"/>
  <c r="R42" i="2"/>
  <c r="J42" i="2"/>
  <c r="L41" i="2"/>
  <c r="N40" i="2"/>
  <c r="J35" i="2"/>
  <c r="P34" i="2"/>
  <c r="H34" i="2"/>
  <c r="V32" i="2"/>
  <c r="N32" i="2"/>
  <c r="T30" i="2"/>
  <c r="V29" i="2"/>
  <c r="R25" i="2"/>
  <c r="F25" i="2"/>
  <c r="T22" i="2"/>
  <c r="J20" i="2"/>
  <c r="R105" i="2"/>
  <c r="V106" i="2"/>
  <c r="F106" i="2"/>
  <c r="F105" i="2"/>
  <c r="T106" i="2"/>
  <c r="V105" i="2"/>
  <c r="N105" i="2"/>
  <c r="R104" i="2"/>
  <c r="N102" i="2"/>
  <c r="L99" i="2"/>
  <c r="J94" i="2"/>
  <c r="R91" i="2"/>
  <c r="V90" i="2"/>
  <c r="F90" i="2"/>
  <c r="R86" i="2"/>
  <c r="T83" i="2"/>
  <c r="L83" i="2"/>
  <c r="T79" i="2"/>
  <c r="P78" i="2"/>
  <c r="R76" i="2"/>
  <c r="F76" i="2"/>
  <c r="N75" i="2"/>
  <c r="T71" i="2"/>
  <c r="R70" i="2"/>
  <c r="J66" i="2"/>
  <c r="N63" i="2"/>
  <c r="R61" i="2"/>
  <c r="P59" i="2"/>
  <c r="T56" i="2"/>
  <c r="L56" i="2"/>
  <c r="T52" i="2"/>
  <c r="V51" i="2"/>
  <c r="N49" i="2"/>
  <c r="J47" i="2"/>
  <c r="R45" i="2"/>
  <c r="F45" i="2"/>
  <c r="J43" i="2"/>
  <c r="P42" i="2"/>
  <c r="H42" i="2"/>
  <c r="V34" i="2"/>
  <c r="N34" i="2"/>
  <c r="P25" i="2"/>
  <c r="H20" i="2"/>
  <c r="R83" i="2"/>
  <c r="P91" i="2"/>
  <c r="L91" i="2"/>
  <c r="P83" i="2"/>
  <c r="L79" i="2"/>
  <c r="R75" i="2"/>
  <c r="H75" i="2"/>
  <c r="L71" i="2"/>
  <c r="R69" i="2"/>
  <c r="R62" i="2"/>
  <c r="V59" i="2"/>
  <c r="H59" i="2"/>
  <c r="P56" i="2"/>
  <c r="L52" i="2"/>
  <c r="N51" i="2"/>
  <c r="T49" i="2"/>
  <c r="J49" i="2"/>
  <c r="N41" i="2"/>
  <c r="J25" i="2"/>
  <c r="J109" i="2"/>
  <c r="H97" i="2"/>
  <c r="P97" i="2"/>
  <c r="L97" i="2"/>
  <c r="T97" i="2"/>
  <c r="F97" i="2"/>
  <c r="N97" i="2"/>
  <c r="V97" i="2"/>
  <c r="R97" i="2"/>
  <c r="R89" i="2"/>
  <c r="R109" i="2"/>
  <c r="H68" i="2"/>
  <c r="P68" i="2"/>
  <c r="L68" i="2"/>
  <c r="T68" i="2"/>
  <c r="F68" i="2"/>
  <c r="N68" i="2"/>
  <c r="V68" i="2"/>
  <c r="P109" i="2"/>
  <c r="H109" i="2"/>
  <c r="H80" i="2"/>
  <c r="J80" i="2"/>
  <c r="T80" i="2"/>
  <c r="N80" i="2"/>
  <c r="F80" i="2"/>
  <c r="R80" i="2"/>
  <c r="R68" i="2"/>
  <c r="V109" i="2"/>
  <c r="N109" i="2"/>
  <c r="F109" i="2"/>
  <c r="F107" i="2"/>
  <c r="L107" i="2"/>
  <c r="R107" i="2"/>
  <c r="J107" i="2"/>
  <c r="T107" i="2"/>
  <c r="L100" i="2"/>
  <c r="R100" i="2"/>
  <c r="J97" i="2"/>
  <c r="F95" i="2"/>
  <c r="J95" i="2"/>
  <c r="T95" i="2"/>
  <c r="P95" i="2"/>
  <c r="H95" i="2"/>
  <c r="R95" i="2"/>
  <c r="V80" i="2"/>
  <c r="H72" i="2"/>
  <c r="J72" i="2"/>
  <c r="T72" i="2"/>
  <c r="N72" i="2"/>
  <c r="F72" i="2"/>
  <c r="R72" i="2"/>
  <c r="J68" i="2"/>
  <c r="F53" i="2"/>
  <c r="L53" i="2"/>
  <c r="V53" i="2"/>
  <c r="R53" i="2"/>
  <c r="J53" i="2"/>
  <c r="T53" i="2"/>
  <c r="F46" i="2"/>
  <c r="J46" i="2"/>
  <c r="T46" i="2"/>
  <c r="P46" i="2"/>
  <c r="H46" i="2"/>
  <c r="R46" i="2"/>
  <c r="T28" i="2"/>
  <c r="T109" i="2"/>
  <c r="F87" i="2"/>
  <c r="J87" i="2"/>
  <c r="T87" i="2"/>
  <c r="P87" i="2"/>
  <c r="H87" i="2"/>
  <c r="R87" i="2"/>
  <c r="R82" i="2"/>
  <c r="P82" i="2"/>
  <c r="L80" i="2"/>
  <c r="V72" i="2"/>
  <c r="F50" i="2"/>
  <c r="J50" i="2"/>
  <c r="T50" i="2"/>
  <c r="P50" i="2"/>
  <c r="H50" i="2"/>
  <c r="R50" i="2"/>
  <c r="H44" i="2"/>
  <c r="P44" i="2"/>
  <c r="L44" i="2"/>
  <c r="T44" i="2"/>
  <c r="F44" i="2"/>
  <c r="N44" i="2"/>
  <c r="V44" i="2"/>
  <c r="L39" i="2"/>
  <c r="R39" i="2"/>
  <c r="J39" i="2"/>
  <c r="H29" i="2"/>
  <c r="J29" i="2"/>
  <c r="T29" i="2"/>
  <c r="P29" i="2"/>
  <c r="F29" i="2"/>
  <c r="R29" i="2"/>
  <c r="L92" i="2"/>
  <c r="R92" i="2"/>
  <c r="J92" i="2"/>
  <c r="H89" i="2"/>
  <c r="P89" i="2"/>
  <c r="L89" i="2"/>
  <c r="T89" i="2"/>
  <c r="F89" i="2"/>
  <c r="N89" i="2"/>
  <c r="V89" i="2"/>
  <c r="H60" i="2"/>
  <c r="P60" i="2"/>
  <c r="L60" i="2"/>
  <c r="T60" i="2"/>
  <c r="F60" i="2"/>
  <c r="N60" i="2"/>
  <c r="V60" i="2"/>
  <c r="H48" i="2"/>
  <c r="P48" i="2"/>
  <c r="L48" i="2"/>
  <c r="T48" i="2"/>
  <c r="F48" i="2"/>
  <c r="N48" i="2"/>
  <c r="V48" i="2"/>
  <c r="H36" i="2"/>
  <c r="P36" i="2"/>
  <c r="L36" i="2"/>
  <c r="T36" i="2"/>
  <c r="F36" i="2"/>
  <c r="N36" i="2"/>
  <c r="V36" i="2"/>
  <c r="R60" i="2"/>
  <c r="R48" i="2"/>
  <c r="R36" i="2"/>
  <c r="L31" i="2"/>
  <c r="R31" i="2"/>
  <c r="J31" i="2"/>
  <c r="F28" i="2"/>
  <c r="J28" i="2"/>
  <c r="R28" i="2"/>
  <c r="N28" i="2"/>
  <c r="V28" i="2"/>
  <c r="H28" i="2"/>
  <c r="P28" i="2"/>
  <c r="J86" i="2"/>
  <c r="P79" i="2"/>
  <c r="H79" i="2"/>
  <c r="T75" i="2"/>
  <c r="R74" i="2"/>
  <c r="R73" i="2"/>
  <c r="P71" i="2"/>
  <c r="H71" i="2"/>
  <c r="J70" i="2"/>
  <c r="R66" i="2"/>
  <c r="R65" i="2"/>
  <c r="R63" i="2"/>
  <c r="H63" i="2"/>
  <c r="J62" i="2"/>
  <c r="N59" i="2"/>
  <c r="R58" i="2"/>
  <c r="R57" i="2"/>
  <c r="R55" i="2"/>
  <c r="H55" i="2"/>
  <c r="P52" i="2"/>
  <c r="H52" i="2"/>
  <c r="T41" i="2"/>
  <c r="J41" i="2"/>
  <c r="T33" i="2"/>
  <c r="J33" i="2"/>
  <c r="P30" i="2"/>
  <c r="H30" i="2"/>
  <c r="T26" i="2"/>
  <c r="V25" i="2"/>
  <c r="N25" i="2"/>
  <c r="V24" i="2"/>
  <c r="N24" i="2"/>
  <c r="R23" i="2"/>
  <c r="T21" i="2"/>
  <c r="R20" i="2"/>
  <c r="R19" i="2"/>
  <c r="J102" i="2"/>
  <c r="T99" i="2"/>
  <c r="J99" i="2"/>
  <c r="R96" i="2"/>
  <c r="P93" i="2"/>
  <c r="H93" i="2"/>
  <c r="J91" i="2"/>
  <c r="V86" i="2"/>
  <c r="F86" i="2"/>
  <c r="R81" i="2"/>
  <c r="V79" i="2"/>
  <c r="N79" i="2"/>
  <c r="J73" i="2"/>
  <c r="V71" i="2"/>
  <c r="N71" i="2"/>
  <c r="H70" i="2"/>
  <c r="J65" i="2"/>
  <c r="P63" i="2"/>
  <c r="F63" i="2"/>
  <c r="H62" i="2"/>
  <c r="J57" i="2"/>
  <c r="P55" i="2"/>
  <c r="F55" i="2"/>
  <c r="J54" i="2"/>
  <c r="V52" i="2"/>
  <c r="N52" i="2"/>
  <c r="J51" i="2"/>
  <c r="R47" i="2"/>
  <c r="R41" i="2"/>
  <c r="F41" i="2"/>
  <c r="P40" i="2"/>
  <c r="R33" i="2"/>
  <c r="F33" i="2"/>
  <c r="V30" i="2"/>
  <c r="N30" i="2"/>
  <c r="J23" i="2"/>
  <c r="J19" i="2"/>
  <c r="J108" i="2"/>
  <c r="R102" i="2"/>
  <c r="P99" i="2"/>
  <c r="T93" i="2"/>
  <c r="P108" i="2"/>
  <c r="H108" i="2"/>
  <c r="L106" i="2"/>
  <c r="P104" i="2"/>
  <c r="H104" i="2"/>
  <c r="T102" i="2"/>
  <c r="L102" i="2"/>
  <c r="P100" i="2"/>
  <c r="H100" i="2"/>
  <c r="T98" i="2"/>
  <c r="L98" i="2"/>
  <c r="P96" i="2"/>
  <c r="H96" i="2"/>
  <c r="T94" i="2"/>
  <c r="L94" i="2"/>
  <c r="P92" i="2"/>
  <c r="H92" i="2"/>
  <c r="T90" i="2"/>
  <c r="L90" i="2"/>
  <c r="P88" i="2"/>
  <c r="H88" i="2"/>
  <c r="T86" i="2"/>
  <c r="L86" i="2"/>
  <c r="J82" i="2"/>
  <c r="L81" i="2"/>
  <c r="J78" i="2"/>
  <c r="V108" i="2"/>
  <c r="F108" i="2"/>
  <c r="J106" i="2"/>
  <c r="V104" i="2"/>
  <c r="V100" i="2"/>
  <c r="N100" i="2"/>
  <c r="F100" i="2"/>
  <c r="V96" i="2"/>
  <c r="N96" i="2"/>
  <c r="F96" i="2"/>
  <c r="V92" i="2"/>
  <c r="N92" i="2"/>
  <c r="F92" i="2"/>
  <c r="V88" i="2"/>
  <c r="N88" i="2"/>
  <c r="F88" i="2"/>
  <c r="H84" i="2"/>
  <c r="P84" i="2"/>
  <c r="V82" i="2"/>
  <c r="H82" i="2"/>
  <c r="J81" i="2"/>
  <c r="H78" i="2"/>
  <c r="F77" i="2"/>
  <c r="N77" i="2"/>
  <c r="V77" i="2"/>
  <c r="H77" i="2"/>
  <c r="P77" i="2"/>
  <c r="L77" i="2"/>
  <c r="T77" i="2"/>
  <c r="J100" i="2"/>
  <c r="N108" i="2"/>
  <c r="H107" i="2"/>
  <c r="N104" i="2"/>
  <c r="F104" i="2"/>
  <c r="T108" i="2"/>
  <c r="V107" i="2"/>
  <c r="N107" i="2"/>
  <c r="P106" i="2"/>
  <c r="T104" i="2"/>
  <c r="L104" i="2"/>
  <c r="V103" i="2"/>
  <c r="N103" i="2"/>
  <c r="P102" i="2"/>
  <c r="T100" i="2"/>
  <c r="V99" i="2"/>
  <c r="N99" i="2"/>
  <c r="P98" i="2"/>
  <c r="T96" i="2"/>
  <c r="V95" i="2"/>
  <c r="N95" i="2"/>
  <c r="P94" i="2"/>
  <c r="T92" i="2"/>
  <c r="V91" i="2"/>
  <c r="N91" i="2"/>
  <c r="P90" i="2"/>
  <c r="T88" i="2"/>
  <c r="V87" i="2"/>
  <c r="N87" i="2"/>
  <c r="P86" i="2"/>
  <c r="T84" i="2"/>
  <c r="J84" i="2"/>
  <c r="R77" i="2"/>
  <c r="L82" i="2"/>
  <c r="T82" i="2"/>
  <c r="F82" i="2"/>
  <c r="N82" i="2"/>
  <c r="F81" i="2"/>
  <c r="N81" i="2"/>
  <c r="V81" i="2"/>
  <c r="H81" i="2"/>
  <c r="P81" i="2"/>
  <c r="L78" i="2"/>
  <c r="T78" i="2"/>
  <c r="F78" i="2"/>
  <c r="N78" i="2"/>
  <c r="V78" i="2"/>
  <c r="T73" i="2"/>
  <c r="L73" i="2"/>
  <c r="T69" i="2"/>
  <c r="L69" i="2"/>
  <c r="T65" i="2"/>
  <c r="L65" i="2"/>
  <c r="T61" i="2"/>
  <c r="L61" i="2"/>
  <c r="T57" i="2"/>
  <c r="L57" i="2"/>
  <c r="P51" i="2"/>
  <c r="H51" i="2"/>
  <c r="P47" i="2"/>
  <c r="H47" i="2"/>
  <c r="P43" i="2"/>
  <c r="H43" i="2"/>
  <c r="P39" i="2"/>
  <c r="H39" i="2"/>
  <c r="P35" i="2"/>
  <c r="H35" i="2"/>
  <c r="P31" i="2"/>
  <c r="H31" i="2"/>
  <c r="L29" i="2"/>
  <c r="P27" i="2"/>
  <c r="H27" i="2"/>
  <c r="P23" i="2"/>
  <c r="H23" i="2"/>
  <c r="V20" i="2"/>
  <c r="N20" i="2"/>
  <c r="F20" i="2"/>
  <c r="P19" i="2"/>
  <c r="H19" i="2"/>
  <c r="V47" i="2"/>
  <c r="N47" i="2"/>
  <c r="F47" i="2"/>
  <c r="V43" i="2"/>
  <c r="N43" i="2"/>
  <c r="F43" i="2"/>
  <c r="V39" i="2"/>
  <c r="N39" i="2"/>
  <c r="F39" i="2"/>
  <c r="H38" i="2"/>
  <c r="V35" i="2"/>
  <c r="N35" i="2"/>
  <c r="F35" i="2"/>
  <c r="V31" i="2"/>
  <c r="N31" i="2"/>
  <c r="F31" i="2"/>
  <c r="V27" i="2"/>
  <c r="N27" i="2"/>
  <c r="F27" i="2"/>
  <c r="V23" i="2"/>
  <c r="N23" i="2"/>
  <c r="F23" i="2"/>
  <c r="T20" i="2"/>
  <c r="V19" i="2"/>
  <c r="N19" i="2"/>
  <c r="F19" i="2"/>
  <c r="V74" i="2"/>
  <c r="N74" i="2"/>
  <c r="F74" i="2"/>
  <c r="P73" i="2"/>
  <c r="H73" i="2"/>
  <c r="V70" i="2"/>
  <c r="N70" i="2"/>
  <c r="F70" i="2"/>
  <c r="P69" i="2"/>
  <c r="H69" i="2"/>
  <c r="T67" i="2"/>
  <c r="V66" i="2"/>
  <c r="N66" i="2"/>
  <c r="F66" i="2"/>
  <c r="P65" i="2"/>
  <c r="H65" i="2"/>
  <c r="T63" i="2"/>
  <c r="V62" i="2"/>
  <c r="N62" i="2"/>
  <c r="F62" i="2"/>
  <c r="P61" i="2"/>
  <c r="H61" i="2"/>
  <c r="T59" i="2"/>
  <c r="V58" i="2"/>
  <c r="N58" i="2"/>
  <c r="F58" i="2"/>
  <c r="P57" i="2"/>
  <c r="H57" i="2"/>
  <c r="T55" i="2"/>
  <c r="V54" i="2"/>
  <c r="N54" i="2"/>
  <c r="F54" i="2"/>
  <c r="P53" i="2"/>
  <c r="H53" i="2"/>
  <c r="T51" i="2"/>
  <c r="V50" i="2"/>
  <c r="N50" i="2"/>
  <c r="P49" i="2"/>
  <c r="T47" i="2"/>
  <c r="V46" i="2"/>
  <c r="N46" i="2"/>
  <c r="P45" i="2"/>
  <c r="T43" i="2"/>
  <c r="P41" i="2"/>
  <c r="T39" i="2"/>
  <c r="T35" i="2"/>
  <c r="P33" i="2"/>
  <c r="T31" i="2"/>
  <c r="T27" i="2"/>
  <c r="T23" i="2"/>
  <c r="T19" i="2"/>
  <c r="P80" i="2"/>
  <c r="P76" i="2"/>
  <c r="T74" i="2"/>
  <c r="V73" i="2"/>
  <c r="N73" i="2"/>
  <c r="P72" i="2"/>
  <c r="T70" i="2"/>
  <c r="V69" i="2"/>
  <c r="N69" i="2"/>
  <c r="T66" i="2"/>
  <c r="V65" i="2"/>
  <c r="N65" i="2"/>
  <c r="T62" i="2"/>
  <c r="V61" i="2"/>
  <c r="N61" i="2"/>
  <c r="T58" i="2"/>
  <c r="V57" i="2"/>
  <c r="N57" i="2"/>
  <c r="A5" i="5"/>
  <c r="A4" i="5"/>
  <c r="A3" i="5"/>
  <c r="A2" i="5"/>
  <c r="A1" i="5"/>
  <c r="A3" i="2"/>
  <c r="A2" i="2"/>
  <c r="A1" i="2"/>
  <c r="A13" i="2" l="1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L16" i="2" l="1"/>
  <c r="T16" i="2"/>
  <c r="N16" i="2"/>
  <c r="V16" i="2"/>
  <c r="P16" i="2"/>
  <c r="R16" i="2"/>
  <c r="P15" i="2"/>
  <c r="R15" i="2"/>
  <c r="L15" i="2"/>
  <c r="T15" i="2"/>
  <c r="N15" i="2"/>
  <c r="V15" i="2"/>
  <c r="L14" i="2"/>
  <c r="T14" i="2"/>
  <c r="N14" i="2"/>
  <c r="V14" i="2"/>
  <c r="P14" i="2"/>
  <c r="R14" i="2"/>
  <c r="P13" i="2"/>
  <c r="R13" i="2"/>
  <c r="L13" i="2"/>
  <c r="T13" i="2"/>
  <c r="N13" i="2"/>
  <c r="V13" i="2"/>
  <c r="J16" i="2"/>
  <c r="H16" i="2"/>
  <c r="F16" i="2"/>
  <c r="H15" i="2"/>
  <c r="J15" i="2"/>
  <c r="F15" i="2"/>
  <c r="F14" i="2"/>
  <c r="H14" i="2"/>
  <c r="J14" i="2"/>
  <c r="F13" i="2"/>
  <c r="H13" i="2"/>
  <c r="J13" i="2"/>
  <c r="A16" i="5"/>
  <c r="A15" i="5"/>
  <c r="A14" i="5"/>
  <c r="A13" i="5"/>
  <c r="A12" i="5"/>
  <c r="A11" i="5"/>
  <c r="A10" i="5"/>
  <c r="A9" i="5"/>
  <c r="A8" i="5"/>
  <c r="A6" i="5" l="1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D8" i="2"/>
  <c r="C8" i="2"/>
  <c r="B8" i="2"/>
  <c r="A8" i="2"/>
  <c r="A6" i="2"/>
  <c r="P9" i="2" l="1"/>
  <c r="R9" i="2"/>
  <c r="L9" i="2"/>
  <c r="T9" i="2"/>
  <c r="N9" i="2"/>
  <c r="V9" i="2"/>
  <c r="L12" i="2"/>
  <c r="T12" i="2"/>
  <c r="N12" i="2"/>
  <c r="V12" i="2"/>
  <c r="P12" i="2"/>
  <c r="R12" i="2"/>
  <c r="P11" i="2"/>
  <c r="R11" i="2"/>
  <c r="L11" i="2"/>
  <c r="T11" i="2"/>
  <c r="N11" i="2"/>
  <c r="V11" i="2"/>
  <c r="L10" i="2"/>
  <c r="T10" i="2"/>
  <c r="N10" i="2"/>
  <c r="V10" i="2"/>
  <c r="P10" i="2"/>
  <c r="R10" i="2"/>
  <c r="L8" i="2"/>
  <c r="T8" i="2"/>
  <c r="T128" i="2" s="1"/>
  <c r="N8" i="2"/>
  <c r="N128" i="2" s="1"/>
  <c r="V8" i="2"/>
  <c r="P8" i="2"/>
  <c r="R8" i="2"/>
  <c r="J8" i="2"/>
  <c r="F8" i="2"/>
  <c r="H8" i="2"/>
  <c r="J12" i="2"/>
  <c r="H12" i="2"/>
  <c r="F12" i="2"/>
  <c r="J11" i="2"/>
  <c r="H11" i="2"/>
  <c r="F11" i="2"/>
  <c r="F10" i="2"/>
  <c r="H10" i="2"/>
  <c r="J10" i="2"/>
  <c r="J9" i="2"/>
  <c r="H9" i="2"/>
  <c r="F9" i="2"/>
  <c r="H128" i="2" l="1"/>
  <c r="B9" i="5" s="1"/>
  <c r="L128" i="2"/>
  <c r="B11" i="5" s="1"/>
  <c r="F128" i="2"/>
  <c r="B8" i="5" s="1"/>
  <c r="J128" i="2"/>
  <c r="B10" i="5" s="1"/>
  <c r="R128" i="2"/>
  <c r="P128" i="2"/>
  <c r="V128" i="2"/>
  <c r="B12" i="5"/>
  <c r="B16" i="5"/>
  <c r="B14" i="5"/>
  <c r="B15" i="5"/>
  <c r="B13" i="5"/>
</calcChain>
</file>

<file path=xl/sharedStrings.xml><?xml version="1.0" encoding="utf-8"?>
<sst xmlns="http://schemas.openxmlformats.org/spreadsheetml/2006/main" count="183" uniqueCount="158">
  <si>
    <t>Acre</t>
  </si>
  <si>
    <t>CY</t>
  </si>
  <si>
    <t>Each</t>
  </si>
  <si>
    <t>FT</t>
  </si>
  <si>
    <t>Gal</t>
  </si>
  <si>
    <t>Hour</t>
  </si>
  <si>
    <t>LB</t>
  </si>
  <si>
    <t>LF</t>
  </si>
  <si>
    <t>LS</t>
  </si>
  <si>
    <t>Mile</t>
  </si>
  <si>
    <t>SF</t>
  </si>
  <si>
    <t>SY</t>
  </si>
  <si>
    <t>Ton</t>
  </si>
  <si>
    <t>Item No.</t>
  </si>
  <si>
    <t>Item Description</t>
  </si>
  <si>
    <t>Estimated Quantity</t>
  </si>
  <si>
    <t xml:space="preserve">Units </t>
  </si>
  <si>
    <t>Unit Price</t>
  </si>
  <si>
    <t>Total Price</t>
  </si>
  <si>
    <t>0001</t>
  </si>
  <si>
    <t>Mobilization, Cleanup, and Demobilization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</si>
  <si>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</si>
  <si>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</si>
  <si>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</si>
  <si>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</si>
  <si>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</si>
  <si>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</si>
  <si>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</si>
  <si>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</si>
  <si>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</si>
  <si>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$___________</t>
  </si>
  <si>
    <t>Total Amount Bid (Basis of Award)</t>
  </si>
  <si>
    <t>EAN _____</t>
  </si>
  <si>
    <t>Solicitation No. ______</t>
  </si>
  <si>
    <t>Bidder</t>
  </si>
  <si>
    <t>Name of Contractor 1</t>
  </si>
  <si>
    <t>Name of Contractor 2</t>
  </si>
  <si>
    <t>Name of Contractor 3</t>
  </si>
  <si>
    <t>Name of Contractor 4</t>
  </si>
  <si>
    <t>Name of Contractor 5</t>
  </si>
  <si>
    <t>Name of Contractor 6</t>
  </si>
  <si>
    <t>Name of Contractor 7</t>
  </si>
  <si>
    <t>Name of Contractor 8</t>
  </si>
  <si>
    <t>Engineer's Estimate</t>
  </si>
  <si>
    <t>0011</t>
  </si>
  <si>
    <t>PROJECT LOCATION</t>
  </si>
  <si>
    <t>PROJECT TITLE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</si>
  <si>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</si>
  <si>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</si>
  <si>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</si>
  <si>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</si>
  <si>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</si>
  <si>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</si>
  <si>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</si>
  <si>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</si>
  <si>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</si>
  <si>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</si>
  <si>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</si>
  <si>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</si>
  <si>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</si>
  <si>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</si>
  <si>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</si>
  <si>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</si>
  <si>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</si>
  <si>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</si>
  <si>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</si>
  <si>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</si>
  <si>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</si>
  <si>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</si>
  <si>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</si>
  <si>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</si>
  <si>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</si>
  <si>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</si>
  <si>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</si>
  <si>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</si>
  <si>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</si>
  <si>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</si>
  <si>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</si>
  <si>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</si>
  <si>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</si>
  <si>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</si>
  <si>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</si>
  <si>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</si>
  <si>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</si>
  <si>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</si>
  <si>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</si>
  <si>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</si>
  <si>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</si>
  <si>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</si>
  <si>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</si>
  <si>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</si>
  <si>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</si>
  <si>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</si>
  <si>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</si>
  <si>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</si>
  <si>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</si>
  <si>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</si>
  <si>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</si>
  <si>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</si>
  <si>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</si>
  <si>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</si>
  <si>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</si>
  <si>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</si>
  <si>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</si>
  <si>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</si>
  <si>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</si>
  <si>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</si>
  <si>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</si>
  <si>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</si>
  <si>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</si>
  <si>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</si>
  <si>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</si>
  <si>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</si>
  <si>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</si>
  <si>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</si>
  <si>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</si>
  <si>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</si>
  <si>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</si>
  <si>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</si>
  <si>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</si>
  <si>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</si>
  <si>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</si>
  <si>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</si>
  <si>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</si>
  <si>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</si>
  <si>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</si>
  <si>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</si>
  <si>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</si>
  <si>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</si>
  <si>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</si>
  <si>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</si>
  <si>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</si>
  <si>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</si>
  <si>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</si>
  <si>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</si>
  <si>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</si>
  <si>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</si>
  <si>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</si>
  <si>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</si>
  <si>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</si>
  <si>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</si>
  <si>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</si>
  <si>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</si>
  <si>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</si>
  <si>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</si>
  <si>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</si>
  <si>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</si>
  <si>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</si>
  <si>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</si>
  <si>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</si>
  <si>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</si>
  <si>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</si>
  <si>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</si>
  <si>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</si>
  <si>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</si>
  <si>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</si>
  <si>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^Corrected Bid Total</t>
  </si>
  <si>
    <t>*Non-responsive to the small business requirements of this solicitation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</si>
</sst>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General;\–General;"/>
    <numFmt numFmtId="166" formatCode="&quot;$&quot;#,##0.0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0" fillId="0" borderId="0" xfId="0" applyAlignment="1"/>
    <xf numFmtId="0" fontId="5" fillId="0" borderId="1" xfId="0" applyFont="1" applyBorder="1"/>
    <xf numFmtId="0" fontId="3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vertical="top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14" fontId="7" fillId="0" borderId="1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left" vertical="center"/>
    </xf>
    <xf numFmtId="165" fontId="3" fillId="0" borderId="5" xfId="0" applyNumberFormat="1" applyFont="1" applyBorder="1"/>
    <xf numFmtId="165" fontId="0" fillId="0" borderId="0" xfId="0" applyNumberFormat="1"/>
    <xf numFmtId="165" fontId="5" fillId="0" borderId="7" xfId="0" applyNumberFormat="1" applyFont="1" applyBorder="1" applyAlignment="1">
      <alignment horizontal="left"/>
    </xf>
    <xf numFmtId="165" fontId="5" fillId="0" borderId="15" xfId="0" applyNumberFormat="1" applyFont="1" applyBorder="1" applyAlignment="1">
      <alignment horizontal="left" vertical="center"/>
    </xf>
    <xf numFmtId="166" fontId="7" fillId="0" borderId="5" xfId="0" applyNumberFormat="1" applyFont="1" applyBorder="1" applyAlignment="1">
      <alignment horizontal="center" vertical="top"/>
    </xf>
    <xf numFmtId="166" fontId="7" fillId="0" borderId="5" xfId="1" applyNumberFormat="1" applyFont="1" applyBorder="1" applyAlignment="1">
      <alignment horizontal="center" vertical="top"/>
    </xf>
    <xf numFmtId="166" fontId="3" fillId="0" borderId="5" xfId="0" applyNumberFormat="1" applyFont="1" applyBorder="1"/>
    <xf numFmtId="2" fontId="0" fillId="0" borderId="0" xfId="0" applyNumberFormat="1"/>
    <xf numFmtId="2" fontId="3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/>
    <xf numFmtId="166" fontId="0" fillId="0" borderId="0" xfId="0" applyNumberFormat="1"/>
    <xf numFmtId="166" fontId="3" fillId="0" borderId="1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/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/>
    <xf numFmtId="164" fontId="0" fillId="0" borderId="0" xfId="0" applyNumberFormat="1"/>
    <xf numFmtId="166" fontId="0" fillId="0" borderId="12" xfId="0" applyNumberFormat="1" applyBorder="1"/>
    <xf numFmtId="166" fontId="0" fillId="0" borderId="13" xfId="0" applyNumberFormat="1" applyBorder="1"/>
    <xf numFmtId="166" fontId="3" fillId="0" borderId="5" xfId="0" applyNumberFormat="1" applyFont="1" applyBorder="1" applyAlignment="1">
      <alignment horizontal="center" wrapText="1"/>
    </xf>
    <xf numFmtId="44" fontId="0" fillId="0" borderId="7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/>
    </xf>
    <xf numFmtId="165" fontId="7" fillId="0" borderId="5" xfId="0" applyNumberFormat="1" applyFont="1" applyBorder="1" applyAlignment="1">
      <alignment horizontal="left" vertical="top" wrapText="1"/>
    </xf>
    <xf numFmtId="167" fontId="7" fillId="0" borderId="5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6" fillId="0" borderId="3" xfId="0" applyFont="1" applyFill="1" applyBorder="1" applyAlignment="1" applyProtection="1">
      <alignment horizontal="left"/>
      <protection hidden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4" fontId="7" fillId="0" borderId="12" xfId="0" applyNumberFormat="1" applyFont="1" applyBorder="1" applyAlignment="1">
      <alignment horizontal="left" vertical="center"/>
    </xf>
    <xf numFmtId="14" fontId="7" fillId="0" borderId="6" xfId="0" applyNumberFormat="1" applyFont="1" applyBorder="1" applyAlignment="1">
      <alignment horizontal="left" vertical="center"/>
    </xf>
    <xf numFmtId="14" fontId="7" fillId="0" borderId="13" xfId="0" applyNumberFormat="1" applyFont="1" applyBorder="1" applyAlignment="1">
      <alignment horizontal="left" vertical="center"/>
    </xf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left" vertical="center"/>
    </xf>
    <xf numFmtId="165" fontId="5" fillId="0" borderId="11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6" fontId="5" fillId="0" borderId="8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wrapText="1"/>
    </xf>
    <xf numFmtId="166" fontId="5" fillId="0" borderId="10" xfId="0" applyNumberFormat="1" applyFont="1" applyBorder="1" applyAlignment="1">
      <alignment horizontal="center" wrapText="1"/>
    </xf>
    <xf numFmtId="166" fontId="5" fillId="0" borderId="11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6" fontId="4" fillId="2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-0.499984740745262"/>
  </sheetPr>
  <dimension ref="A1:F140"/>
  <sheetViews>
    <sheetView view="pageBreakPreview" topLeftCell="A14" zoomScaleNormal="100" zoomScaleSheetLayoutView="100" workbookViewId="0">
      <selection activeCell="B20" sqref="B20"/>
    </sheetView>
  </sheetViews>
  <sheetFormatPr defaultRowHeight="15" x14ac:dyDescent="0.25"/>
  <cols>
    <col min="1" max="1" width="6.5703125" customWidth="1"/>
    <col min="2" max="2" width="36.7109375" customWidth="1"/>
    <col min="3" max="3" width="10.7109375" style="29" customWidth="1"/>
    <col min="4" max="4" width="8.28515625" customWidth="1"/>
    <col min="5" max="6" width="13.28515625" style="32" customWidth="1"/>
  </cols>
  <sheetData>
    <row r="1" spans="1:6" hidden="1" x14ac:dyDescent="0.25">
      <c r="A1" s="1" t="s">
        <v>0</v>
      </c>
    </row>
    <row r="2" spans="1:6" hidden="1" x14ac:dyDescent="0.25">
      <c r="A2" s="1" t="s">
        <v>1</v>
      </c>
    </row>
    <row r="3" spans="1:6" hidden="1" x14ac:dyDescent="0.25">
      <c r="A3" s="2" t="s">
        <v>2</v>
      </c>
    </row>
    <row r="4" spans="1:6" hidden="1" x14ac:dyDescent="0.25">
      <c r="A4" s="2" t="s">
        <v>3</v>
      </c>
    </row>
    <row r="5" spans="1:6" hidden="1" x14ac:dyDescent="0.25">
      <c r="A5" s="2" t="s">
        <v>4</v>
      </c>
    </row>
    <row r="6" spans="1:6" hidden="1" x14ac:dyDescent="0.25">
      <c r="A6" s="2" t="s">
        <v>5</v>
      </c>
    </row>
    <row r="7" spans="1:6" hidden="1" x14ac:dyDescent="0.25">
      <c r="A7" s="2" t="s">
        <v>6</v>
      </c>
    </row>
    <row r="8" spans="1:6" hidden="1" x14ac:dyDescent="0.25">
      <c r="A8" s="2" t="s">
        <v>7</v>
      </c>
    </row>
    <row r="9" spans="1:6" hidden="1" x14ac:dyDescent="0.25">
      <c r="A9" s="1" t="s">
        <v>8</v>
      </c>
    </row>
    <row r="10" spans="1:6" hidden="1" x14ac:dyDescent="0.25">
      <c r="A10" s="2" t="s">
        <v>9</v>
      </c>
    </row>
    <row r="11" spans="1:6" hidden="1" x14ac:dyDescent="0.25">
      <c r="A11" s="2" t="s">
        <v>10</v>
      </c>
    </row>
    <row r="12" spans="1:6" hidden="1" x14ac:dyDescent="0.25">
      <c r="A12" s="2" t="s">
        <v>11</v>
      </c>
    </row>
    <row r="13" spans="1:6" hidden="1" x14ac:dyDescent="0.25">
      <c r="A13" s="2" t="s">
        <v>12</v>
      </c>
    </row>
    <row r="14" spans="1:6" x14ac:dyDescent="0.25">
      <c r="A14" s="59"/>
      <c r="B14" s="59"/>
      <c r="C14" s="59"/>
      <c r="D14" s="59"/>
      <c r="E14" s="53"/>
      <c r="F14" s="53"/>
    </row>
    <row r="15" spans="1:6" x14ac:dyDescent="0.25">
      <c r="A15" s="56" t="s">
        <v>45</v>
      </c>
      <c r="B15" s="56"/>
      <c r="C15" s="56"/>
      <c r="D15" s="56"/>
      <c r="E15" s="54"/>
      <c r="F15" s="54"/>
    </row>
    <row r="16" spans="1:6" x14ac:dyDescent="0.25">
      <c r="A16" s="56" t="s">
        <v>46</v>
      </c>
      <c r="B16" s="56"/>
      <c r="C16" s="56"/>
      <c r="D16" s="56"/>
      <c r="E16" s="54"/>
      <c r="F16" s="54"/>
    </row>
    <row r="17" spans="1:6" x14ac:dyDescent="0.25">
      <c r="A17" s="57"/>
      <c r="B17" s="57"/>
      <c r="C17" s="57"/>
      <c r="D17" s="57"/>
      <c r="E17" s="54"/>
      <c r="F17" s="54"/>
    </row>
    <row r="18" spans="1:6" x14ac:dyDescent="0.25">
      <c r="A18" s="58"/>
      <c r="B18" s="58"/>
      <c r="C18" s="58"/>
      <c r="D18" s="58"/>
      <c r="E18" s="55"/>
      <c r="F18" s="55"/>
    </row>
    <row r="19" spans="1:6" s="3" customFormat="1" ht="24" customHeight="1" x14ac:dyDescent="0.2">
      <c r="A19" s="4" t="s">
        <v>13</v>
      </c>
      <c r="B19" s="4" t="s">
        <v>14</v>
      </c>
      <c r="C19" s="30" t="s">
        <v>15</v>
      </c>
      <c r="D19" s="4" t="s">
        <v>16</v>
      </c>
      <c r="E19" s="33" t="s">
        <v>17</v>
      </c>
      <c r="F19" s="33" t="s">
        <v>18</v>
      </c>
    </row>
    <row r="20" spans="1:6" ht="40.5" customHeight="1" x14ac:dyDescent="0.25">
      <c r="A20" s="5" t="s">
        <v>19</v>
      </c>
      <c r="B20" s="49" t="s">
        <v>20</v>
      </c>
      <c r="C20" s="50">
        <v>1</v>
      </c>
      <c r="D20" s="6" t="s">
        <v>8</v>
      </c>
      <c r="E20" s="34"/>
      <c r="F20" s="34"/>
    </row>
    <row r="21" spans="1:6" ht="40.5" customHeight="1" x14ac:dyDescent="0.25">
      <c r="A21" s="5" t="s">
        <v>21</v>
      </c>
      <c r="B21" s="49"/>
      <c r="C21" s="50"/>
      <c r="D21" s="6"/>
      <c r="E21" s="34"/>
      <c r="F21" s="34"/>
    </row>
    <row r="22" spans="1:6" ht="40.5" customHeight="1" x14ac:dyDescent="0.25">
      <c r="A22" s="5" t="s">
        <v>22</v>
      </c>
      <c r="B22" s="49"/>
      <c r="C22" s="50"/>
      <c r="D22" s="6"/>
      <c r="E22" s="34"/>
      <c r="F22" s="34"/>
    </row>
    <row r="23" spans="1:6" ht="40.5" customHeight="1" x14ac:dyDescent="0.25">
      <c r="A23" s="5" t="s">
        <v>23</v>
      </c>
      <c r="B23" s="49"/>
      <c r="C23" s="50"/>
      <c r="D23" s="6"/>
      <c r="E23" s="34"/>
      <c r="F23" s="34"/>
    </row>
    <row r="24" spans="1:6" ht="40.5" customHeight="1" x14ac:dyDescent="0.25">
      <c r="A24" s="5" t="s">
        <v>24</v>
      </c>
      <c r="B24" s="49"/>
      <c r="C24" s="50"/>
      <c r="D24" s="6"/>
      <c r="E24" s="34"/>
      <c r="F24" s="34"/>
    </row>
    <row r="25" spans="1:6" ht="40.5" customHeight="1" x14ac:dyDescent="0.25">
      <c r="A25" s="5" t="s">
        <v>25</v>
      </c>
      <c r="B25" s="49"/>
      <c r="C25" s="50"/>
      <c r="D25" s="6"/>
      <c r="E25" s="34"/>
      <c r="F25" s="34"/>
    </row>
    <row r="26" spans="1:6" ht="40.5" customHeight="1" x14ac:dyDescent="0.25">
      <c r="A26" s="5" t="s">
        <v>26</v>
      </c>
      <c r="B26" s="49"/>
      <c r="C26" s="50"/>
      <c r="D26" s="6"/>
      <c r="E26" s="34"/>
      <c r="F26" s="34"/>
    </row>
    <row r="27" spans="1:6" ht="40.5" customHeight="1" x14ac:dyDescent="0.25">
      <c r="A27" s="5" t="s">
        <v>27</v>
      </c>
      <c r="B27" s="49"/>
      <c r="C27" s="50"/>
      <c r="D27" s="6"/>
      <c r="E27" s="34"/>
      <c r="F27" s="34"/>
    </row>
    <row r="28" spans="1:6" ht="40.5" customHeight="1" x14ac:dyDescent="0.25">
      <c r="A28" s="5" t="s">
        <v>28</v>
      </c>
      <c r="B28" s="49"/>
      <c r="C28" s="50"/>
      <c r="D28" s="6"/>
      <c r="E28" s="34"/>
      <c r="F28" s="34"/>
    </row>
    <row r="29" spans="1:6" ht="40.5" customHeight="1" x14ac:dyDescent="0.25">
      <c r="A29" s="5" t="s">
        <v>29</v>
      </c>
      <c r="B29" s="49"/>
      <c r="C29" s="50"/>
      <c r="D29" s="6"/>
      <c r="E29" s="34"/>
      <c r="F29" s="34"/>
    </row>
    <row r="30" spans="1:6" ht="40.5" customHeight="1" x14ac:dyDescent="0.25">
      <c r="A30" s="5" t="s">
        <v>44</v>
      </c>
      <c r="B30" s="49"/>
      <c r="C30" s="50"/>
      <c r="D30" s="6"/>
      <c r="E30" s="34"/>
      <c r="F30" s="34"/>
    </row>
    <row r="31" spans="1:6" ht="40.5" customHeight="1" x14ac:dyDescent="0.25">
      <c r="A31" s="5" t="s">
        <v>47</v>
      </c>
      <c r="B31" s="49"/>
      <c r="C31" s="50"/>
      <c r="D31" s="6"/>
      <c r="E31" s="34"/>
      <c r="F31" s="34"/>
    </row>
    <row r="32" spans="1:6" ht="40.5" customHeight="1" x14ac:dyDescent="0.25">
      <c r="A32" s="5" t="s">
        <v>48</v>
      </c>
      <c r="B32" s="49"/>
      <c r="C32" s="50"/>
      <c r="D32" s="6"/>
      <c r="E32" s="34"/>
      <c r="F32" s="34"/>
    </row>
    <row r="33" spans="1:6" ht="40.5" customHeight="1" x14ac:dyDescent="0.25">
      <c r="A33" s="5" t="s">
        <v>49</v>
      </c>
      <c r="B33" s="49"/>
      <c r="C33" s="50"/>
      <c r="D33" s="6"/>
      <c r="E33" s="34"/>
      <c r="F33" s="34"/>
    </row>
    <row r="34" spans="1:6" ht="40.5" customHeight="1" x14ac:dyDescent="0.25">
      <c r="A34" s="5" t="s">
        <v>50</v>
      </c>
      <c r="B34" s="49"/>
      <c r="C34" s="50"/>
      <c r="D34" s="6"/>
      <c r="E34" s="34"/>
      <c r="F34" s="34"/>
    </row>
    <row r="35" spans="1:6" ht="40.5" customHeight="1" x14ac:dyDescent="0.25">
      <c r="A35" s="5" t="s">
        <v>51</v>
      </c>
      <c r="B35" s="49"/>
      <c r="C35" s="50"/>
      <c r="D35" s="6"/>
      <c r="E35" s="34"/>
      <c r="F35" s="34"/>
    </row>
    <row r="36" spans="1:6" ht="40.5" customHeight="1" x14ac:dyDescent="0.25">
      <c r="A36" s="5" t="s">
        <v>52</v>
      </c>
      <c r="B36" s="49"/>
      <c r="C36" s="50"/>
      <c r="D36" s="6"/>
      <c r="E36" s="34"/>
      <c r="F36" s="34"/>
    </row>
    <row r="37" spans="1:6" ht="40.5" customHeight="1" x14ac:dyDescent="0.25">
      <c r="A37" s="5" t="s">
        <v>53</v>
      </c>
      <c r="B37" s="49"/>
      <c r="C37" s="50"/>
      <c r="D37" s="6"/>
      <c r="E37" s="34"/>
      <c r="F37" s="34"/>
    </row>
    <row r="38" spans="1:6" ht="40.5" customHeight="1" x14ac:dyDescent="0.25">
      <c r="A38" s="5" t="s">
        <v>54</v>
      </c>
      <c r="B38" s="49"/>
      <c r="C38" s="50"/>
      <c r="D38" s="6"/>
      <c r="E38" s="34"/>
      <c r="F38" s="34"/>
    </row>
    <row r="39" spans="1:6" ht="40.5" customHeight="1" x14ac:dyDescent="0.25">
      <c r="A39" s="5" t="s">
        <v>55</v>
      </c>
      <c r="B39" s="49"/>
      <c r="C39" s="50"/>
      <c r="D39" s="6"/>
      <c r="E39" s="34"/>
      <c r="F39" s="34"/>
    </row>
    <row r="40" spans="1:6" ht="40.5" customHeight="1" x14ac:dyDescent="0.25">
      <c r="A40" s="5" t="s">
        <v>56</v>
      </c>
      <c r="B40" s="49"/>
      <c r="C40" s="50"/>
      <c r="D40" s="6"/>
      <c r="E40" s="34"/>
      <c r="F40" s="34"/>
    </row>
    <row r="41" spans="1:6" ht="40.5" customHeight="1" x14ac:dyDescent="0.25">
      <c r="A41" s="5" t="s">
        <v>57</v>
      </c>
      <c r="B41" s="49"/>
      <c r="C41" s="50"/>
      <c r="D41" s="6"/>
      <c r="E41" s="34"/>
      <c r="F41" s="34"/>
    </row>
    <row r="42" spans="1:6" ht="40.5" customHeight="1" x14ac:dyDescent="0.25">
      <c r="A42" s="5" t="s">
        <v>58</v>
      </c>
      <c r="B42" s="49"/>
      <c r="C42" s="50"/>
      <c r="D42" s="6"/>
      <c r="E42" s="34"/>
      <c r="F42" s="34"/>
    </row>
    <row r="43" spans="1:6" ht="40.5" customHeight="1" x14ac:dyDescent="0.25">
      <c r="A43" s="5" t="s">
        <v>59</v>
      </c>
      <c r="B43" s="49"/>
      <c r="C43" s="50"/>
      <c r="D43" s="6"/>
      <c r="E43" s="34"/>
      <c r="F43" s="34"/>
    </row>
    <row r="44" spans="1:6" ht="40.5" customHeight="1" x14ac:dyDescent="0.25">
      <c r="A44" s="5" t="s">
        <v>60</v>
      </c>
      <c r="B44" s="49"/>
      <c r="C44" s="50"/>
      <c r="D44" s="6"/>
      <c r="E44" s="34"/>
      <c r="F44" s="34"/>
    </row>
    <row r="45" spans="1:6" ht="40.5" customHeight="1" x14ac:dyDescent="0.25">
      <c r="A45" s="5" t="s">
        <v>61</v>
      </c>
      <c r="B45" s="49"/>
      <c r="C45" s="50"/>
      <c r="D45" s="6"/>
      <c r="E45" s="34"/>
      <c r="F45" s="34"/>
    </row>
    <row r="46" spans="1:6" ht="40.5" customHeight="1" x14ac:dyDescent="0.25">
      <c r="A46" s="5" t="s">
        <v>62</v>
      </c>
      <c r="B46" s="49"/>
      <c r="C46" s="50"/>
      <c r="D46" s="6"/>
      <c r="E46" s="34"/>
      <c r="F46" s="34"/>
    </row>
    <row r="47" spans="1:6" ht="40.5" customHeight="1" x14ac:dyDescent="0.25">
      <c r="A47" s="5" t="s">
        <v>63</v>
      </c>
      <c r="B47" s="49"/>
      <c r="C47" s="50"/>
      <c r="D47" s="6"/>
      <c r="E47" s="34"/>
      <c r="F47" s="34"/>
    </row>
    <row r="48" spans="1:6" ht="40.5" customHeight="1" x14ac:dyDescent="0.25">
      <c r="A48" s="5" t="s">
        <v>64</v>
      </c>
      <c r="B48" s="49"/>
      <c r="C48" s="50"/>
      <c r="D48" s="6"/>
      <c r="E48" s="34"/>
      <c r="F48" s="34"/>
    </row>
    <row r="49" spans="1:6" ht="40.5" customHeight="1" x14ac:dyDescent="0.25">
      <c r="A49" s="5" t="s">
        <v>65</v>
      </c>
      <c r="B49" s="49"/>
      <c r="C49" s="50"/>
      <c r="D49" s="6"/>
      <c r="E49" s="34"/>
      <c r="F49" s="34"/>
    </row>
    <row r="50" spans="1:6" ht="40.5" customHeight="1" x14ac:dyDescent="0.25">
      <c r="A50" s="5" t="s">
        <v>66</v>
      </c>
      <c r="B50" s="49"/>
      <c r="C50" s="50"/>
      <c r="D50" s="6"/>
      <c r="E50" s="34"/>
      <c r="F50" s="34"/>
    </row>
    <row r="51" spans="1:6" ht="40.5" customHeight="1" x14ac:dyDescent="0.25">
      <c r="A51" s="5" t="s">
        <v>67</v>
      </c>
      <c r="B51" s="49"/>
      <c r="C51" s="50"/>
      <c r="D51" s="6"/>
      <c r="E51" s="34"/>
      <c r="F51" s="34"/>
    </row>
    <row r="52" spans="1:6" ht="40.5" customHeight="1" x14ac:dyDescent="0.25">
      <c r="A52" s="5" t="s">
        <v>68</v>
      </c>
      <c r="B52" s="49"/>
      <c r="C52" s="50"/>
      <c r="D52" s="6"/>
      <c r="E52" s="34"/>
      <c r="F52" s="34"/>
    </row>
    <row r="53" spans="1:6" ht="40.5" customHeight="1" x14ac:dyDescent="0.25">
      <c r="A53" s="5" t="s">
        <v>69</v>
      </c>
      <c r="B53" s="49"/>
      <c r="C53" s="50"/>
      <c r="D53" s="6"/>
      <c r="E53" s="34"/>
      <c r="F53" s="34"/>
    </row>
    <row r="54" spans="1:6" ht="40.5" customHeight="1" x14ac:dyDescent="0.25">
      <c r="A54" s="5" t="s">
        <v>70</v>
      </c>
      <c r="B54" s="49"/>
      <c r="C54" s="50"/>
      <c r="D54" s="6"/>
      <c r="E54" s="34"/>
      <c r="F54" s="34"/>
    </row>
    <row r="55" spans="1:6" ht="40.5" customHeight="1" x14ac:dyDescent="0.25">
      <c r="A55" s="5" t="s">
        <v>71</v>
      </c>
      <c r="B55" s="49"/>
      <c r="C55" s="50"/>
      <c r="D55" s="6"/>
      <c r="E55" s="34"/>
      <c r="F55" s="34"/>
    </row>
    <row r="56" spans="1:6" ht="40.5" customHeight="1" x14ac:dyDescent="0.25">
      <c r="A56" s="5" t="s">
        <v>72</v>
      </c>
      <c r="B56" s="49"/>
      <c r="C56" s="50"/>
      <c r="D56" s="6"/>
      <c r="E56" s="34"/>
      <c r="F56" s="34"/>
    </row>
    <row r="57" spans="1:6" ht="40.5" customHeight="1" x14ac:dyDescent="0.25">
      <c r="A57" s="5" t="s">
        <v>73</v>
      </c>
      <c r="B57" s="49"/>
      <c r="C57" s="50"/>
      <c r="D57" s="6"/>
      <c r="E57" s="34"/>
      <c r="F57" s="34"/>
    </row>
    <row r="58" spans="1:6" ht="40.5" customHeight="1" x14ac:dyDescent="0.25">
      <c r="A58" s="5" t="s">
        <v>74</v>
      </c>
      <c r="B58" s="49"/>
      <c r="C58" s="50"/>
      <c r="D58" s="6"/>
      <c r="E58" s="34"/>
      <c r="F58" s="34"/>
    </row>
    <row r="59" spans="1:6" ht="40.5" customHeight="1" x14ac:dyDescent="0.25">
      <c r="A59" s="5" t="s">
        <v>75</v>
      </c>
      <c r="B59" s="49"/>
      <c r="C59" s="50"/>
      <c r="D59" s="6"/>
      <c r="E59" s="34"/>
      <c r="F59" s="34"/>
    </row>
    <row r="60" spans="1:6" ht="40.5" customHeight="1" x14ac:dyDescent="0.25">
      <c r="A60" s="5" t="s">
        <v>76</v>
      </c>
      <c r="B60" s="49"/>
      <c r="C60" s="50"/>
      <c r="D60" s="6"/>
      <c r="E60" s="34"/>
      <c r="F60" s="34"/>
    </row>
    <row r="61" spans="1:6" ht="40.5" customHeight="1" x14ac:dyDescent="0.25">
      <c r="A61" s="5" t="s">
        <v>77</v>
      </c>
      <c r="B61" s="49"/>
      <c r="C61" s="50"/>
      <c r="D61" s="6"/>
      <c r="E61" s="34"/>
      <c r="F61" s="34"/>
    </row>
    <row r="62" spans="1:6" ht="40.5" customHeight="1" x14ac:dyDescent="0.25">
      <c r="A62" s="5" t="s">
        <v>78</v>
      </c>
      <c r="B62" s="49"/>
      <c r="C62" s="50"/>
      <c r="D62" s="6"/>
      <c r="E62" s="34"/>
      <c r="F62" s="34"/>
    </row>
    <row r="63" spans="1:6" ht="40.5" customHeight="1" x14ac:dyDescent="0.25">
      <c r="A63" s="5" t="s">
        <v>79</v>
      </c>
      <c r="B63" s="49"/>
      <c r="C63" s="50"/>
      <c r="D63" s="6"/>
      <c r="E63" s="34"/>
      <c r="F63" s="34"/>
    </row>
    <row r="64" spans="1:6" ht="40.5" customHeight="1" x14ac:dyDescent="0.25">
      <c r="A64" s="5" t="s">
        <v>80</v>
      </c>
      <c r="B64" s="49"/>
      <c r="C64" s="50"/>
      <c r="D64" s="6"/>
      <c r="E64" s="34"/>
      <c r="F64" s="34"/>
    </row>
    <row r="65" spans="1:6" ht="40.5" customHeight="1" x14ac:dyDescent="0.25">
      <c r="A65" s="5" t="s">
        <v>81</v>
      </c>
      <c r="B65" s="49"/>
      <c r="C65" s="50"/>
      <c r="D65" s="6"/>
      <c r="E65" s="34"/>
      <c r="F65" s="34"/>
    </row>
    <row r="66" spans="1:6" ht="40.5" customHeight="1" x14ac:dyDescent="0.25">
      <c r="A66" s="5" t="s">
        <v>82</v>
      </c>
      <c r="B66" s="49"/>
      <c r="C66" s="50"/>
      <c r="D66" s="6"/>
      <c r="E66" s="34"/>
      <c r="F66" s="34"/>
    </row>
    <row r="67" spans="1:6" ht="40.5" customHeight="1" x14ac:dyDescent="0.25">
      <c r="A67" s="5" t="s">
        <v>83</v>
      </c>
      <c r="B67" s="49"/>
      <c r="C67" s="50"/>
      <c r="D67" s="6"/>
      <c r="E67" s="34"/>
      <c r="F67" s="34"/>
    </row>
    <row r="68" spans="1:6" ht="40.5" customHeight="1" x14ac:dyDescent="0.25">
      <c r="A68" s="5" t="s">
        <v>84</v>
      </c>
      <c r="B68" s="49"/>
      <c r="C68" s="50"/>
      <c r="D68" s="6"/>
      <c r="E68" s="34"/>
      <c r="F68" s="34"/>
    </row>
    <row r="69" spans="1:6" ht="40.5" customHeight="1" x14ac:dyDescent="0.25">
      <c r="A69" s="5" t="s">
        <v>85</v>
      </c>
      <c r="B69" s="49"/>
      <c r="C69" s="50"/>
      <c r="D69" s="6"/>
      <c r="E69" s="34"/>
      <c r="F69" s="34"/>
    </row>
    <row r="70" spans="1:6" ht="40.5" customHeight="1" x14ac:dyDescent="0.25">
      <c r="A70" s="5" t="s">
        <v>86</v>
      </c>
      <c r="B70" s="49"/>
      <c r="C70" s="50"/>
      <c r="D70" s="6"/>
      <c r="E70" s="34"/>
      <c r="F70" s="34"/>
    </row>
    <row r="71" spans="1:6" ht="40.5" customHeight="1" x14ac:dyDescent="0.25">
      <c r="A71" s="5" t="s">
        <v>87</v>
      </c>
      <c r="B71" s="49"/>
      <c r="C71" s="50"/>
      <c r="D71" s="6"/>
      <c r="E71" s="34"/>
      <c r="F71" s="34"/>
    </row>
    <row r="72" spans="1:6" ht="40.5" customHeight="1" x14ac:dyDescent="0.25">
      <c r="A72" s="5" t="s">
        <v>88</v>
      </c>
      <c r="B72" s="49"/>
      <c r="C72" s="50"/>
      <c r="D72" s="6"/>
      <c r="E72" s="34"/>
      <c r="F72" s="34"/>
    </row>
    <row r="73" spans="1:6" ht="40.5" customHeight="1" x14ac:dyDescent="0.25">
      <c r="A73" s="5" t="s">
        <v>89</v>
      </c>
      <c r="B73" s="49"/>
      <c r="C73" s="50"/>
      <c r="D73" s="6"/>
      <c r="E73" s="34"/>
      <c r="F73" s="34"/>
    </row>
    <row r="74" spans="1:6" ht="40.5" customHeight="1" x14ac:dyDescent="0.25">
      <c r="A74" s="5" t="s">
        <v>90</v>
      </c>
      <c r="B74" s="49"/>
      <c r="C74" s="50"/>
      <c r="D74" s="6"/>
      <c r="E74" s="34"/>
      <c r="F74" s="34"/>
    </row>
    <row r="75" spans="1:6" ht="40.5" customHeight="1" x14ac:dyDescent="0.25">
      <c r="A75" s="5" t="s">
        <v>91</v>
      </c>
      <c r="B75" s="49"/>
      <c r="C75" s="50"/>
      <c r="D75" s="6"/>
      <c r="E75" s="34"/>
      <c r="F75" s="34"/>
    </row>
    <row r="76" spans="1:6" ht="40.5" customHeight="1" x14ac:dyDescent="0.25">
      <c r="A76" s="5" t="s">
        <v>92</v>
      </c>
      <c r="B76" s="49"/>
      <c r="C76" s="50"/>
      <c r="D76" s="6"/>
      <c r="E76" s="34"/>
      <c r="F76" s="34"/>
    </row>
    <row r="77" spans="1:6" ht="40.5" customHeight="1" x14ac:dyDescent="0.25">
      <c r="A77" s="5" t="s">
        <v>93</v>
      </c>
      <c r="B77" s="49"/>
      <c r="C77" s="50"/>
      <c r="D77" s="6"/>
      <c r="E77" s="34"/>
      <c r="F77" s="34"/>
    </row>
    <row r="78" spans="1:6" ht="40.5" customHeight="1" x14ac:dyDescent="0.25">
      <c r="A78" s="5" t="s">
        <v>94</v>
      </c>
      <c r="B78" s="49"/>
      <c r="C78" s="50"/>
      <c r="D78" s="6"/>
      <c r="E78" s="34"/>
      <c r="F78" s="34"/>
    </row>
    <row r="79" spans="1:6" ht="40.5" customHeight="1" x14ac:dyDescent="0.25">
      <c r="A79" s="5" t="s">
        <v>95</v>
      </c>
      <c r="B79" s="49"/>
      <c r="C79" s="50"/>
      <c r="D79" s="6"/>
      <c r="E79" s="34"/>
      <c r="F79" s="34"/>
    </row>
    <row r="80" spans="1:6" ht="40.5" customHeight="1" x14ac:dyDescent="0.25">
      <c r="A80" s="5" t="s">
        <v>96</v>
      </c>
      <c r="B80" s="49"/>
      <c r="C80" s="50"/>
      <c r="D80" s="6"/>
      <c r="E80" s="34"/>
      <c r="F80" s="34"/>
    </row>
    <row r="81" spans="1:6" ht="40.5" customHeight="1" x14ac:dyDescent="0.25">
      <c r="A81" s="5" t="s">
        <v>97</v>
      </c>
      <c r="B81" s="49"/>
      <c r="C81" s="50"/>
      <c r="D81" s="6"/>
      <c r="E81" s="34"/>
      <c r="F81" s="34"/>
    </row>
    <row r="82" spans="1:6" ht="40.5" customHeight="1" x14ac:dyDescent="0.25">
      <c r="A82" s="5" t="s">
        <v>98</v>
      </c>
      <c r="B82" s="49"/>
      <c r="C82" s="50"/>
      <c r="D82" s="6"/>
      <c r="E82" s="34"/>
      <c r="F82" s="34"/>
    </row>
    <row r="83" spans="1:6" ht="40.5" customHeight="1" x14ac:dyDescent="0.25">
      <c r="A83" s="5" t="s">
        <v>99</v>
      </c>
      <c r="B83" s="49"/>
      <c r="C83" s="50"/>
      <c r="D83" s="6"/>
      <c r="E83" s="34"/>
      <c r="F83" s="34"/>
    </row>
    <row r="84" spans="1:6" ht="40.5" customHeight="1" x14ac:dyDescent="0.25">
      <c r="A84" s="5" t="s">
        <v>100</v>
      </c>
      <c r="B84" s="49"/>
      <c r="C84" s="50"/>
      <c r="D84" s="6"/>
      <c r="E84" s="34"/>
      <c r="F84" s="34"/>
    </row>
    <row r="85" spans="1:6" ht="40.5" customHeight="1" x14ac:dyDescent="0.25">
      <c r="A85" s="5" t="s">
        <v>101</v>
      </c>
      <c r="B85" s="49"/>
      <c r="C85" s="50"/>
      <c r="D85" s="6"/>
      <c r="E85" s="34"/>
      <c r="F85" s="34"/>
    </row>
    <row r="86" spans="1:6" ht="40.5" customHeight="1" x14ac:dyDescent="0.25">
      <c r="A86" s="5" t="s">
        <v>102</v>
      </c>
      <c r="B86" s="49"/>
      <c r="C86" s="50"/>
      <c r="D86" s="6"/>
      <c r="E86" s="34"/>
      <c r="F86" s="34"/>
    </row>
    <row r="87" spans="1:6" ht="40.5" customHeight="1" x14ac:dyDescent="0.25">
      <c r="A87" s="5" t="s">
        <v>103</v>
      </c>
      <c r="B87" s="49"/>
      <c r="C87" s="50"/>
      <c r="D87" s="6"/>
      <c r="E87" s="34"/>
      <c r="F87" s="34"/>
    </row>
    <row r="88" spans="1:6" ht="40.5" customHeight="1" x14ac:dyDescent="0.25">
      <c r="A88" s="5" t="s">
        <v>104</v>
      </c>
      <c r="B88" s="49"/>
      <c r="C88" s="50"/>
      <c r="D88" s="6"/>
      <c r="E88" s="34"/>
      <c r="F88" s="34"/>
    </row>
    <row r="89" spans="1:6" ht="40.5" customHeight="1" x14ac:dyDescent="0.25">
      <c r="A89" s="5" t="s">
        <v>105</v>
      </c>
      <c r="B89" s="49"/>
      <c r="C89" s="50"/>
      <c r="D89" s="6"/>
      <c r="E89" s="34"/>
      <c r="F89" s="34"/>
    </row>
    <row r="90" spans="1:6" ht="40.5" customHeight="1" x14ac:dyDescent="0.25">
      <c r="A90" s="5" t="s">
        <v>106</v>
      </c>
      <c r="B90" s="49"/>
      <c r="C90" s="50"/>
      <c r="D90" s="6"/>
      <c r="E90" s="34"/>
      <c r="F90" s="34"/>
    </row>
    <row r="91" spans="1:6" ht="40.5" customHeight="1" x14ac:dyDescent="0.25">
      <c r="A91" s="5" t="s">
        <v>107</v>
      </c>
      <c r="B91" s="49"/>
      <c r="C91" s="50"/>
      <c r="D91" s="6"/>
      <c r="E91" s="34"/>
      <c r="F91" s="34"/>
    </row>
    <row r="92" spans="1:6" ht="40.5" customHeight="1" x14ac:dyDescent="0.25">
      <c r="A92" s="5" t="s">
        <v>108</v>
      </c>
      <c r="B92" s="49"/>
      <c r="C92" s="50"/>
      <c r="D92" s="6"/>
      <c r="E92" s="34"/>
      <c r="F92" s="34"/>
    </row>
    <row r="93" spans="1:6" ht="40.5" customHeight="1" x14ac:dyDescent="0.25">
      <c r="A93" s="5" t="s">
        <v>109</v>
      </c>
      <c r="B93" s="49"/>
      <c r="C93" s="50"/>
      <c r="D93" s="6"/>
      <c r="E93" s="34"/>
      <c r="F93" s="34"/>
    </row>
    <row r="94" spans="1:6" ht="40.5" customHeight="1" x14ac:dyDescent="0.25">
      <c r="A94" s="5" t="s">
        <v>110</v>
      </c>
      <c r="B94" s="49"/>
      <c r="C94" s="50"/>
      <c r="D94" s="6"/>
      <c r="E94" s="34"/>
      <c r="F94" s="34"/>
    </row>
    <row r="95" spans="1:6" ht="40.5" customHeight="1" x14ac:dyDescent="0.25">
      <c r="A95" s="5" t="s">
        <v>111</v>
      </c>
      <c r="B95" s="49"/>
      <c r="C95" s="50"/>
      <c r="D95" s="6"/>
      <c r="E95" s="34"/>
      <c r="F95" s="34"/>
    </row>
    <row r="96" spans="1:6" ht="40.5" customHeight="1" x14ac:dyDescent="0.25">
      <c r="A96" s="5" t="s">
        <v>112</v>
      </c>
      <c r="B96" s="49"/>
      <c r="C96" s="50"/>
      <c r="D96" s="6"/>
      <c r="E96" s="34"/>
      <c r="F96" s="34"/>
    </row>
    <row r="97" spans="1:6" ht="40.5" customHeight="1" x14ac:dyDescent="0.25">
      <c r="A97" s="5" t="s">
        <v>113</v>
      </c>
      <c r="B97" s="49"/>
      <c r="C97" s="50"/>
      <c r="D97" s="6"/>
      <c r="E97" s="34"/>
      <c r="F97" s="34"/>
    </row>
    <row r="98" spans="1:6" ht="40.5" customHeight="1" x14ac:dyDescent="0.25">
      <c r="A98" s="5" t="s">
        <v>114</v>
      </c>
      <c r="B98" s="49"/>
      <c r="C98" s="50"/>
      <c r="D98" s="6"/>
      <c r="E98" s="34"/>
      <c r="F98" s="34"/>
    </row>
    <row r="99" spans="1:6" ht="40.5" customHeight="1" x14ac:dyDescent="0.25">
      <c r="A99" s="5" t="s">
        <v>115</v>
      </c>
      <c r="B99" s="49"/>
      <c r="C99" s="50"/>
      <c r="D99" s="6"/>
      <c r="E99" s="34"/>
      <c r="F99" s="34"/>
    </row>
    <row r="100" spans="1:6" ht="40.5" customHeight="1" x14ac:dyDescent="0.25">
      <c r="A100" s="5" t="s">
        <v>116</v>
      </c>
      <c r="B100" s="49"/>
      <c r="C100" s="50"/>
      <c r="D100" s="6"/>
      <c r="E100" s="34"/>
      <c r="F100" s="34"/>
    </row>
    <row r="101" spans="1:6" ht="40.5" customHeight="1" x14ac:dyDescent="0.25">
      <c r="A101" s="5" t="s">
        <v>117</v>
      </c>
      <c r="B101" s="49"/>
      <c r="C101" s="50"/>
      <c r="D101" s="6"/>
      <c r="E101" s="34"/>
      <c r="F101" s="34"/>
    </row>
    <row r="102" spans="1:6" ht="40.5" customHeight="1" x14ac:dyDescent="0.25">
      <c r="A102" s="5" t="s">
        <v>118</v>
      </c>
      <c r="B102" s="49"/>
      <c r="C102" s="50"/>
      <c r="D102" s="6"/>
      <c r="E102" s="34"/>
      <c r="F102" s="34"/>
    </row>
    <row r="103" spans="1:6" ht="40.5" customHeight="1" x14ac:dyDescent="0.25">
      <c r="A103" s="5" t="s">
        <v>119</v>
      </c>
      <c r="B103" s="49"/>
      <c r="C103" s="50"/>
      <c r="D103" s="6"/>
      <c r="E103" s="34"/>
      <c r="F103" s="34"/>
    </row>
    <row r="104" spans="1:6" ht="40.5" customHeight="1" x14ac:dyDescent="0.25">
      <c r="A104" s="5" t="s">
        <v>120</v>
      </c>
      <c r="B104" s="49"/>
      <c r="C104" s="50"/>
      <c r="D104" s="6"/>
      <c r="E104" s="34"/>
      <c r="F104" s="34"/>
    </row>
    <row r="105" spans="1:6" ht="40.5" customHeight="1" x14ac:dyDescent="0.25">
      <c r="A105" s="5" t="s">
        <v>121</v>
      </c>
      <c r="B105" s="49"/>
      <c r="C105" s="50"/>
      <c r="D105" s="6"/>
      <c r="E105" s="34"/>
      <c r="F105" s="34"/>
    </row>
    <row r="106" spans="1:6" ht="40.5" customHeight="1" x14ac:dyDescent="0.25">
      <c r="A106" s="5" t="s">
        <v>122</v>
      </c>
      <c r="B106" s="49"/>
      <c r="C106" s="50"/>
      <c r="D106" s="6"/>
      <c r="E106" s="34"/>
      <c r="F106" s="34"/>
    </row>
    <row r="107" spans="1:6" ht="40.5" customHeight="1" x14ac:dyDescent="0.25">
      <c r="A107" s="5" t="s">
        <v>123</v>
      </c>
      <c r="B107" s="49"/>
      <c r="C107" s="50"/>
      <c r="D107" s="6"/>
      <c r="E107" s="34"/>
      <c r="F107" s="34"/>
    </row>
    <row r="108" spans="1:6" ht="40.5" customHeight="1" x14ac:dyDescent="0.25">
      <c r="A108" s="5" t="s">
        <v>124</v>
      </c>
      <c r="B108" s="49"/>
      <c r="C108" s="50"/>
      <c r="D108" s="6"/>
      <c r="E108" s="34"/>
      <c r="F108" s="34"/>
    </row>
    <row r="109" spans="1:6" ht="40.5" customHeight="1" x14ac:dyDescent="0.25">
      <c r="A109" s="5" t="s">
        <v>125</v>
      </c>
      <c r="B109" s="49"/>
      <c r="C109" s="50"/>
      <c r="D109" s="6"/>
      <c r="E109" s="34"/>
      <c r="F109" s="34"/>
    </row>
    <row r="110" spans="1:6" ht="40.5" customHeight="1" x14ac:dyDescent="0.25">
      <c r="A110" s="5" t="s">
        <v>126</v>
      </c>
      <c r="B110" s="49"/>
      <c r="C110" s="50"/>
      <c r="D110" s="6"/>
      <c r="E110" s="34"/>
      <c r="F110" s="34"/>
    </row>
    <row r="111" spans="1:6" ht="40.5" customHeight="1" x14ac:dyDescent="0.25">
      <c r="A111" s="5" t="s">
        <v>127</v>
      </c>
      <c r="B111" s="49"/>
      <c r="C111" s="50"/>
      <c r="D111" s="6"/>
      <c r="E111" s="34"/>
      <c r="F111" s="34"/>
    </row>
    <row r="112" spans="1:6" ht="40.5" customHeight="1" x14ac:dyDescent="0.25">
      <c r="A112" s="5" t="s">
        <v>128</v>
      </c>
      <c r="B112" s="49"/>
      <c r="C112" s="50"/>
      <c r="D112" s="6"/>
      <c r="E112" s="34"/>
      <c r="F112" s="34"/>
    </row>
    <row r="113" spans="1:6" ht="40.5" customHeight="1" x14ac:dyDescent="0.25">
      <c r="A113" s="5" t="s">
        <v>129</v>
      </c>
      <c r="B113" s="49"/>
      <c r="C113" s="50"/>
      <c r="D113" s="6"/>
      <c r="E113" s="34"/>
      <c r="F113" s="34"/>
    </row>
    <row r="114" spans="1:6" ht="40.5" customHeight="1" x14ac:dyDescent="0.25">
      <c r="A114" s="5" t="s">
        <v>130</v>
      </c>
      <c r="B114" s="49"/>
      <c r="C114" s="50"/>
      <c r="D114" s="6"/>
      <c r="E114" s="34"/>
      <c r="F114" s="34"/>
    </row>
    <row r="115" spans="1:6" ht="40.5" customHeight="1" x14ac:dyDescent="0.25">
      <c r="A115" s="5" t="s">
        <v>131</v>
      </c>
      <c r="B115" s="49"/>
      <c r="C115" s="50"/>
      <c r="D115" s="6"/>
      <c r="E115" s="34"/>
      <c r="F115" s="34"/>
    </row>
    <row r="116" spans="1:6" ht="40.5" customHeight="1" x14ac:dyDescent="0.25">
      <c r="A116" s="5" t="s">
        <v>132</v>
      </c>
      <c r="B116" s="49"/>
      <c r="C116" s="50"/>
      <c r="D116" s="6"/>
      <c r="E116" s="34"/>
      <c r="F116" s="34"/>
    </row>
    <row r="117" spans="1:6" ht="40.5" customHeight="1" x14ac:dyDescent="0.25">
      <c r="A117" s="5" t="s">
        <v>133</v>
      </c>
      <c r="B117" s="49"/>
      <c r="C117" s="50"/>
      <c r="D117" s="6"/>
      <c r="E117" s="34"/>
      <c r="F117" s="34"/>
    </row>
    <row r="118" spans="1:6" ht="40.5" customHeight="1" x14ac:dyDescent="0.25">
      <c r="A118" s="5" t="s">
        <v>134</v>
      </c>
      <c r="B118" s="49"/>
      <c r="C118" s="50"/>
      <c r="D118" s="6"/>
      <c r="E118" s="34"/>
      <c r="F118" s="34"/>
    </row>
    <row r="119" spans="1:6" ht="40.5" customHeight="1" x14ac:dyDescent="0.25">
      <c r="A119" s="5" t="s">
        <v>135</v>
      </c>
      <c r="B119" s="49"/>
      <c r="C119" s="50"/>
      <c r="D119" s="6"/>
      <c r="E119" s="34"/>
      <c r="F119" s="34"/>
    </row>
    <row r="120" spans="1:6" ht="40.5" customHeight="1" x14ac:dyDescent="0.25">
      <c r="A120" s="5" t="s">
        <v>136</v>
      </c>
      <c r="B120" s="49"/>
      <c r="C120" s="50"/>
      <c r="D120" s="6"/>
      <c r="E120" s="34"/>
      <c r="F120" s="34"/>
    </row>
    <row r="121" spans="1:6" ht="40.5" customHeight="1" x14ac:dyDescent="0.25">
      <c r="A121" s="5" t="s">
        <v>137</v>
      </c>
      <c r="B121" s="49"/>
      <c r="C121" s="50"/>
      <c r="D121" s="6"/>
      <c r="E121" s="34"/>
      <c r="F121" s="34"/>
    </row>
    <row r="122" spans="1:6" ht="40.5" customHeight="1" x14ac:dyDescent="0.25">
      <c r="A122" s="5" t="s">
        <v>138</v>
      </c>
      <c r="B122" s="49"/>
      <c r="C122" s="50"/>
      <c r="D122" s="6"/>
      <c r="E122" s="34"/>
      <c r="F122" s="34"/>
    </row>
    <row r="123" spans="1:6" ht="40.5" customHeight="1" x14ac:dyDescent="0.25">
      <c r="A123" s="5" t="s">
        <v>139</v>
      </c>
      <c r="B123" s="49"/>
      <c r="C123" s="50"/>
      <c r="D123" s="6"/>
      <c r="E123" s="34"/>
      <c r="F123" s="34"/>
    </row>
    <row r="124" spans="1:6" ht="40.5" customHeight="1" x14ac:dyDescent="0.25">
      <c r="A124" s="5" t="s">
        <v>140</v>
      </c>
      <c r="B124" s="49"/>
      <c r="C124" s="50"/>
      <c r="D124" s="6"/>
      <c r="E124" s="34"/>
      <c r="F124" s="34"/>
    </row>
    <row r="125" spans="1:6" ht="40.5" customHeight="1" x14ac:dyDescent="0.25">
      <c r="A125" s="5" t="s">
        <v>141</v>
      </c>
      <c r="B125" s="49"/>
      <c r="C125" s="50"/>
      <c r="D125" s="6"/>
      <c r="E125" s="34"/>
      <c r="F125" s="34"/>
    </row>
    <row r="126" spans="1:6" ht="40.5" customHeight="1" x14ac:dyDescent="0.25">
      <c r="A126" s="5" t="s">
        <v>142</v>
      </c>
      <c r="B126" s="49"/>
      <c r="C126" s="50"/>
      <c r="D126" s="6"/>
      <c r="E126" s="34"/>
      <c r="F126" s="34"/>
    </row>
    <row r="127" spans="1:6" ht="40.5" customHeight="1" x14ac:dyDescent="0.25">
      <c r="A127" s="5" t="s">
        <v>143</v>
      </c>
      <c r="B127" s="49"/>
      <c r="C127" s="50"/>
      <c r="D127" s="6"/>
      <c r="E127" s="34"/>
      <c r="F127" s="34"/>
    </row>
    <row r="128" spans="1:6" ht="40.5" customHeight="1" x14ac:dyDescent="0.25">
      <c r="A128" s="5" t="s">
        <v>144</v>
      </c>
      <c r="B128" s="49"/>
      <c r="C128" s="50"/>
      <c r="D128" s="6"/>
      <c r="E128" s="34"/>
      <c r="F128" s="34"/>
    </row>
    <row r="129" spans="1:6" ht="40.5" customHeight="1" x14ac:dyDescent="0.25">
      <c r="A129" s="5" t="s">
        <v>145</v>
      </c>
      <c r="B129" s="49"/>
      <c r="C129" s="50"/>
      <c r="D129" s="6"/>
      <c r="E129" s="34"/>
      <c r="F129" s="34"/>
    </row>
    <row r="130" spans="1:6" ht="40.5" customHeight="1" x14ac:dyDescent="0.25">
      <c r="A130" s="5" t="s">
        <v>146</v>
      </c>
      <c r="B130" s="49"/>
      <c r="C130" s="50"/>
      <c r="D130" s="6"/>
      <c r="E130" s="34"/>
      <c r="F130" s="34"/>
    </row>
    <row r="131" spans="1:6" ht="40.5" customHeight="1" x14ac:dyDescent="0.25">
      <c r="A131" s="5" t="s">
        <v>147</v>
      </c>
      <c r="B131" s="49"/>
      <c r="C131" s="50"/>
      <c r="D131" s="6"/>
      <c r="E131" s="34"/>
      <c r="F131" s="34"/>
    </row>
    <row r="132" spans="1:6" ht="40.5" customHeight="1" x14ac:dyDescent="0.25">
      <c r="A132" s="5" t="s">
        <v>148</v>
      </c>
      <c r="B132" s="49"/>
      <c r="C132" s="50"/>
      <c r="D132" s="6"/>
      <c r="E132" s="34"/>
      <c r="F132" s="34"/>
    </row>
    <row r="133" spans="1:6" ht="40.5" customHeight="1" x14ac:dyDescent="0.25">
      <c r="A133" s="5" t="s">
        <v>149</v>
      </c>
      <c r="B133" s="49"/>
      <c r="C133" s="50"/>
      <c r="D133" s="6"/>
      <c r="E133" s="34"/>
      <c r="F133" s="34"/>
    </row>
    <row r="134" spans="1:6" ht="40.5" customHeight="1" x14ac:dyDescent="0.25">
      <c r="A134" s="5" t="s">
        <v>150</v>
      </c>
      <c r="B134" s="49"/>
      <c r="C134" s="50"/>
      <c r="D134" s="6"/>
      <c r="E134" s="34"/>
      <c r="F134" s="34"/>
    </row>
    <row r="135" spans="1:6" ht="40.5" customHeight="1" x14ac:dyDescent="0.25">
      <c r="A135" s="5" t="s">
        <v>151</v>
      </c>
      <c r="B135" s="49"/>
      <c r="C135" s="50"/>
      <c r="D135" s="6"/>
      <c r="E135" s="34"/>
      <c r="F135" s="34"/>
    </row>
    <row r="136" spans="1:6" ht="40.5" customHeight="1" x14ac:dyDescent="0.25">
      <c r="A136" s="5" t="s">
        <v>152</v>
      </c>
      <c r="B136" s="49"/>
      <c r="C136" s="50"/>
      <c r="D136" s="6"/>
      <c r="E136" s="34"/>
      <c r="F136" s="34"/>
    </row>
    <row r="137" spans="1:6" ht="40.5" customHeight="1" x14ac:dyDescent="0.25">
      <c r="A137" s="5" t="s">
        <v>153</v>
      </c>
      <c r="B137" s="49"/>
      <c r="C137" s="50"/>
      <c r="D137" s="6"/>
      <c r="E137" s="34"/>
      <c r="F137" s="34"/>
    </row>
    <row r="138" spans="1:6" ht="40.5" customHeight="1" x14ac:dyDescent="0.25">
      <c r="A138" s="5" t="s">
        <v>154</v>
      </c>
      <c r="B138" s="49"/>
      <c r="C138" s="50"/>
      <c r="D138" s="6"/>
      <c r="E138" s="34"/>
      <c r="F138" s="34"/>
    </row>
    <row r="139" spans="1:6" ht="40.5" customHeight="1" x14ac:dyDescent="0.25">
      <c r="A139" s="5" t="s">
        <v>155</v>
      </c>
      <c r="B139" s="49"/>
      <c r="C139" s="50"/>
      <c r="D139" s="6"/>
      <c r="E139" s="34"/>
      <c r="F139" s="34"/>
    </row>
    <row r="140" spans="1:6" ht="27.75" customHeight="1" x14ac:dyDescent="0.25">
      <c r="A140" s="7"/>
      <c r="B140" s="9" t="s">
        <v>31</v>
      </c>
      <c r="C140" s="31"/>
      <c r="D140" s="7"/>
      <c r="E140" s="35"/>
      <c r="F140" s="35" t="s">
        <v>30</v>
      </c>
    </row>
  </sheetData>
  <dataConsolidate function="count"/>
  <mergeCells count="6">
    <mergeCell ref="E14:F18"/>
    <mergeCell ref="A15:D15"/>
    <mergeCell ref="A16:D16"/>
    <mergeCell ref="A17:D17"/>
    <mergeCell ref="A18:D18"/>
    <mergeCell ref="A14:D14"/>
  </mergeCells>
  <dataValidations count="1">
    <dataValidation type="list" allowBlank="1" showInputMessage="1" showErrorMessage="1" sqref="D20:D139" xr:uid="{00000000-0002-0000-0000-000000000000}">
      <formula1>$A$1:$A$13</formula1>
    </dataValidation>
  </dataValidations>
  <printOptions horizontalCentered="1"/>
  <pageMargins left="0.75" right="0.75" top="1" bottom="1" header="0.5" footer="0.7"/>
  <pageSetup firstPageNumber="2" orientation="portrait" useFirstPageNumber="1" r:id="rId1"/>
  <headerFooter>
    <oddHeader>&amp;RBidder: _________________________</oddHeader>
    <oddFooter>&amp;L&amp;"Times New Roman,Regular"&amp;8&amp;Z&amp;F&amp;R&amp;"Times New Roman,Regular"&amp;9Bid 
004100-&amp;P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 tint="-0.499984740745262"/>
  </sheetPr>
  <dimension ref="A1:V128"/>
  <sheetViews>
    <sheetView tabSelected="1" zoomScaleNormal="100" zoomScaleSheetLayoutView="100" workbookViewId="0">
      <selection activeCell="B8" sqref="B8"/>
    </sheetView>
  </sheetViews>
  <sheetFormatPr defaultRowHeight="15" x14ac:dyDescent="0.25"/>
  <cols>
    <col min="1" max="1" width="6.7109375" customWidth="1"/>
    <col min="2" max="2" width="28.85546875" style="23" customWidth="1"/>
    <col min="3" max="3" width="11.28515625" style="38" customWidth="1"/>
    <col min="4" max="4" width="6.7109375" style="23" customWidth="1"/>
    <col min="5" max="5" width="11" style="32" customWidth="1"/>
    <col min="6" max="6" width="13.42578125" style="32" customWidth="1"/>
    <col min="7" max="7" width="11" style="32" customWidth="1"/>
    <col min="8" max="8" width="13.42578125" style="32" customWidth="1"/>
    <col min="9" max="9" width="11" style="32" customWidth="1"/>
    <col min="10" max="10" width="13.42578125" style="32" customWidth="1"/>
    <col min="11" max="11" width="11" customWidth="1"/>
    <col min="12" max="12" width="13.42578125" customWidth="1"/>
    <col min="13" max="13" width="11" customWidth="1"/>
    <col min="14" max="14" width="13.42578125" customWidth="1"/>
    <col min="15" max="15" width="11" customWidth="1"/>
    <col min="16" max="16" width="13.42578125" customWidth="1"/>
    <col min="17" max="17" width="11" customWidth="1"/>
    <col min="18" max="18" width="13.42578125" customWidth="1"/>
    <col min="19" max="19" width="11" customWidth="1"/>
    <col min="20" max="20" width="13.42578125" customWidth="1"/>
    <col min="21" max="21" width="11" customWidth="1"/>
    <col min="22" max="22" width="13.42578125" customWidth="1"/>
  </cols>
  <sheetData>
    <row r="1" spans="1:22" s="8" customFormat="1" ht="30" customHeight="1" x14ac:dyDescent="0.25">
      <c r="A1" s="67" t="str">
        <f>ProjectLocation</f>
        <v>PROJECT LOCATION</v>
      </c>
      <c r="B1" s="68"/>
      <c r="C1" s="68"/>
      <c r="D1" s="69"/>
      <c r="E1" s="76" t="s">
        <v>35</v>
      </c>
      <c r="F1" s="77"/>
      <c r="G1" s="76" t="s">
        <v>36</v>
      </c>
      <c r="H1" s="77"/>
      <c r="I1" s="76" t="s">
        <v>37</v>
      </c>
      <c r="J1" s="77"/>
      <c r="K1" s="76" t="s">
        <v>38</v>
      </c>
      <c r="L1" s="77"/>
      <c r="M1" s="76" t="s">
        <v>39</v>
      </c>
      <c r="N1" s="77"/>
      <c r="O1" s="76" t="s">
        <v>40</v>
      </c>
      <c r="P1" s="77"/>
      <c r="Q1" s="76" t="s">
        <v>41</v>
      </c>
      <c r="R1" s="77"/>
      <c r="S1" s="76" t="s">
        <v>42</v>
      </c>
      <c r="T1" s="77"/>
      <c r="U1" s="63" t="s">
        <v>43</v>
      </c>
      <c r="V1" s="64"/>
    </row>
    <row r="2" spans="1:22" x14ac:dyDescent="0.25">
      <c r="A2" s="70" t="str">
        <f>ProjectTitle</f>
        <v>PROJECT TITLE</v>
      </c>
      <c r="B2" s="71"/>
      <c r="C2" s="71"/>
      <c r="D2" s="72"/>
      <c r="E2" s="78"/>
      <c r="F2" s="79"/>
      <c r="G2" s="78"/>
      <c r="H2" s="79"/>
      <c r="I2" s="78"/>
      <c r="J2" s="79"/>
      <c r="K2" s="78"/>
      <c r="L2" s="79"/>
      <c r="M2" s="78"/>
      <c r="N2" s="79"/>
      <c r="O2" s="78"/>
      <c r="P2" s="79"/>
      <c r="Q2" s="78"/>
      <c r="R2" s="79"/>
      <c r="S2" s="78"/>
      <c r="T2" s="79"/>
      <c r="U2" s="65"/>
      <c r="V2" s="66"/>
    </row>
    <row r="3" spans="1:22" x14ac:dyDescent="0.25">
      <c r="A3" s="70">
        <f>ProjectTitle2</f>
        <v>0</v>
      </c>
      <c r="B3" s="71"/>
      <c r="C3" s="71"/>
      <c r="D3" s="72"/>
      <c r="E3" s="78"/>
      <c r="F3" s="79"/>
      <c r="G3" s="78"/>
      <c r="H3" s="79"/>
      <c r="I3" s="78"/>
      <c r="J3" s="79"/>
      <c r="K3" s="78"/>
      <c r="L3" s="79"/>
      <c r="M3" s="78"/>
      <c r="N3" s="79"/>
      <c r="O3" s="78"/>
      <c r="P3" s="79"/>
      <c r="Q3" s="78"/>
      <c r="R3" s="79"/>
      <c r="S3" s="78"/>
      <c r="T3" s="79"/>
      <c r="U3" s="65"/>
      <c r="V3" s="66"/>
    </row>
    <row r="4" spans="1:22" x14ac:dyDescent="0.25">
      <c r="A4" s="73" t="s">
        <v>32</v>
      </c>
      <c r="B4" s="74"/>
      <c r="C4" s="74"/>
      <c r="D4" s="75"/>
      <c r="E4" s="78"/>
      <c r="F4" s="79"/>
      <c r="G4" s="78"/>
      <c r="H4" s="79"/>
      <c r="I4" s="78"/>
      <c r="J4" s="79"/>
      <c r="K4" s="78"/>
      <c r="L4" s="79"/>
      <c r="M4" s="78"/>
      <c r="N4" s="79"/>
      <c r="O4" s="78"/>
      <c r="P4" s="79"/>
      <c r="Q4" s="78"/>
      <c r="R4" s="79"/>
      <c r="S4" s="78"/>
      <c r="T4" s="79"/>
      <c r="U4" s="65"/>
      <c r="V4" s="66"/>
    </row>
    <row r="5" spans="1:22" x14ac:dyDescent="0.25">
      <c r="A5" s="73" t="s">
        <v>33</v>
      </c>
      <c r="B5" s="74"/>
      <c r="C5" s="74"/>
      <c r="D5" s="75"/>
      <c r="E5" s="78"/>
      <c r="F5" s="79"/>
      <c r="G5" s="78"/>
      <c r="H5" s="79"/>
      <c r="I5" s="78"/>
      <c r="J5" s="79"/>
      <c r="K5" s="78"/>
      <c r="L5" s="79"/>
      <c r="M5" s="78"/>
      <c r="N5" s="79"/>
      <c r="O5" s="78"/>
      <c r="P5" s="79"/>
      <c r="Q5" s="78"/>
      <c r="R5" s="79"/>
      <c r="S5" s="78"/>
      <c r="T5" s="79"/>
      <c r="U5" s="65"/>
      <c r="V5" s="66"/>
    </row>
    <row r="6" spans="1:22" x14ac:dyDescent="0.25">
      <c r="A6" s="60">
        <f ca="1">TODAY()</f>
        <v>45721</v>
      </c>
      <c r="B6" s="61"/>
      <c r="C6" s="61"/>
      <c r="D6" s="62"/>
      <c r="E6" s="39"/>
      <c r="F6" s="40"/>
      <c r="G6" s="39"/>
      <c r="H6" s="40"/>
      <c r="I6" s="39"/>
      <c r="J6" s="40"/>
      <c r="K6" s="39"/>
      <c r="L6" s="40"/>
      <c r="M6" s="39"/>
      <c r="N6" s="40"/>
      <c r="O6" s="39"/>
      <c r="P6" s="40"/>
      <c r="Q6" s="39"/>
      <c r="R6" s="40"/>
      <c r="S6" s="39"/>
      <c r="T6" s="40"/>
      <c r="U6" s="39"/>
      <c r="V6" s="40"/>
    </row>
    <row r="7" spans="1:22" ht="32.25" customHeight="1" x14ac:dyDescent="0.25">
      <c r="A7" s="10" t="s">
        <v>13</v>
      </c>
      <c r="B7" s="19" t="s">
        <v>14</v>
      </c>
      <c r="C7" s="36" t="s">
        <v>15</v>
      </c>
      <c r="D7" s="19" t="s">
        <v>16</v>
      </c>
      <c r="E7" s="41" t="s">
        <v>17</v>
      </c>
      <c r="F7" s="41" t="s">
        <v>18</v>
      </c>
      <c r="G7" s="41" t="s">
        <v>17</v>
      </c>
      <c r="H7" s="41" t="s">
        <v>18</v>
      </c>
      <c r="I7" s="41" t="s">
        <v>17</v>
      </c>
      <c r="J7" s="41" t="s">
        <v>18</v>
      </c>
      <c r="K7" s="41" t="s">
        <v>17</v>
      </c>
      <c r="L7" s="41" t="s">
        <v>18</v>
      </c>
      <c r="M7" s="41" t="s">
        <v>17</v>
      </c>
      <c r="N7" s="41" t="s">
        <v>18</v>
      </c>
      <c r="O7" s="41" t="s">
        <v>17</v>
      </c>
      <c r="P7" s="41" t="s">
        <v>18</v>
      </c>
      <c r="Q7" s="41" t="s">
        <v>17</v>
      </c>
      <c r="R7" s="41" t="s">
        <v>18</v>
      </c>
      <c r="S7" s="41" t="s">
        <v>17</v>
      </c>
      <c r="T7" s="41" t="s">
        <v>18</v>
      </c>
      <c r="U7" s="41" t="s">
        <v>17</v>
      </c>
      <c r="V7" s="41" t="s">
        <v>18</v>
      </c>
    </row>
    <row r="8" spans="1:22" ht="33" customHeight="1" x14ac:dyDescent="0.25">
      <c r="A8" s="11" t="str">
        <f>'Bid Item List'!A20</f>
        <v>0001</v>
      </c>
      <c r="B8" s="51" t="str">
        <f>'Bid Item List'!B20</f>
        <v>Mobilization, Cleanup, and Demobilization</v>
      </c>
      <c r="C8" s="52">
        <f>'Bid Item List'!C20</f>
        <v>1</v>
      </c>
      <c r="D8" s="20" t="str">
        <f>'Bid Item List'!D20</f>
        <v>LS</v>
      </c>
      <c r="E8" s="26"/>
      <c r="F8" s="27">
        <f t="shared" ref="F8:F16" si="0">QTY*E8</f>
        <v>0</v>
      </c>
      <c r="G8" s="26"/>
      <c r="H8" s="27">
        <f t="shared" ref="H8:H16" si="1">QTY*G8</f>
        <v>0</v>
      </c>
      <c r="I8" s="26"/>
      <c r="J8" s="27">
        <f t="shared" ref="J8:J16" si="2">QTY*I8</f>
        <v>0</v>
      </c>
      <c r="K8" s="26"/>
      <c r="L8" s="27">
        <f t="shared" ref="L8:L16" si="3">QTY*K8</f>
        <v>0</v>
      </c>
      <c r="M8" s="26"/>
      <c r="N8" s="27">
        <f t="shared" ref="N8:N16" si="4">QTY*M8</f>
        <v>0</v>
      </c>
      <c r="O8" s="26"/>
      <c r="P8" s="27">
        <f t="shared" ref="P8:P16" si="5">QTY*O8</f>
        <v>0</v>
      </c>
      <c r="Q8" s="26"/>
      <c r="R8" s="27">
        <f t="shared" ref="R8:R16" si="6">QTY*Q8</f>
        <v>0</v>
      </c>
      <c r="S8" s="26"/>
      <c r="T8" s="27">
        <f t="shared" ref="T8:T16" si="7">QTY*S8</f>
        <v>0</v>
      </c>
      <c r="U8" s="26"/>
      <c r="V8" s="27">
        <f t="shared" ref="V8:V16" si="8">QTY*U8</f>
        <v>0</v>
      </c>
    </row>
    <row r="9" spans="1:22" ht="33" customHeight="1" x14ac:dyDescent="0.25">
      <c r="A9" s="11" t="str">
        <f>'Bid Item List'!A21</f>
        <v>0002</v>
      </c>
      <c r="B9" s="51">
        <f>'Bid Item List'!B21</f>
        <v>0</v>
      </c>
      <c r="C9" s="52">
        <f>'Bid Item List'!C21</f>
        <v>0</v>
      </c>
      <c r="D9" s="20">
        <f>'Bid Item List'!D21</f>
        <v>0</v>
      </c>
      <c r="E9" s="26"/>
      <c r="F9" s="27">
        <f t="shared" si="0"/>
        <v>0</v>
      </c>
      <c r="G9" s="26"/>
      <c r="H9" s="27">
        <f t="shared" si="1"/>
        <v>0</v>
      </c>
      <c r="I9" s="26"/>
      <c r="J9" s="27">
        <f t="shared" si="2"/>
        <v>0</v>
      </c>
      <c r="K9" s="26"/>
      <c r="L9" s="27">
        <f t="shared" si="3"/>
        <v>0</v>
      </c>
      <c r="M9" s="26"/>
      <c r="N9" s="27">
        <f t="shared" si="4"/>
        <v>0</v>
      </c>
      <c r="O9" s="26"/>
      <c r="P9" s="27">
        <f t="shared" si="5"/>
        <v>0</v>
      </c>
      <c r="Q9" s="26"/>
      <c r="R9" s="27">
        <f t="shared" si="6"/>
        <v>0</v>
      </c>
      <c r="S9" s="26"/>
      <c r="T9" s="27">
        <f t="shared" si="7"/>
        <v>0</v>
      </c>
      <c r="U9" s="26"/>
      <c r="V9" s="27">
        <f t="shared" si="8"/>
        <v>0</v>
      </c>
    </row>
    <row r="10" spans="1:22" ht="33" customHeight="1" x14ac:dyDescent="0.25">
      <c r="A10" s="11" t="str">
        <f>'Bid Item List'!A22</f>
        <v>0003</v>
      </c>
      <c r="B10" s="51">
        <f>'Bid Item List'!B22</f>
        <v>0</v>
      </c>
      <c r="C10" s="52">
        <f>'Bid Item List'!C22</f>
        <v>0</v>
      </c>
      <c r="D10" s="20">
        <f>'Bid Item List'!D22</f>
        <v>0</v>
      </c>
      <c r="E10" s="26"/>
      <c r="F10" s="27">
        <f t="shared" si="0"/>
        <v>0</v>
      </c>
      <c r="G10" s="26"/>
      <c r="H10" s="27">
        <f t="shared" si="1"/>
        <v>0</v>
      </c>
      <c r="I10" s="26"/>
      <c r="J10" s="27">
        <f t="shared" si="2"/>
        <v>0</v>
      </c>
      <c r="K10" s="26"/>
      <c r="L10" s="27">
        <f t="shared" si="3"/>
        <v>0</v>
      </c>
      <c r="M10" s="26"/>
      <c r="N10" s="27">
        <f t="shared" si="4"/>
        <v>0</v>
      </c>
      <c r="O10" s="26"/>
      <c r="P10" s="27">
        <f t="shared" si="5"/>
        <v>0</v>
      </c>
      <c r="Q10" s="26"/>
      <c r="R10" s="27">
        <f t="shared" si="6"/>
        <v>0</v>
      </c>
      <c r="S10" s="26"/>
      <c r="T10" s="27">
        <f t="shared" si="7"/>
        <v>0</v>
      </c>
      <c r="U10" s="26"/>
      <c r="V10" s="27">
        <f t="shared" si="8"/>
        <v>0</v>
      </c>
    </row>
    <row r="11" spans="1:22" ht="33" customHeight="1" x14ac:dyDescent="0.25">
      <c r="A11" s="11" t="str">
        <f>'Bid Item List'!A23</f>
        <v>0004</v>
      </c>
      <c r="B11" s="51">
        <f>'Bid Item List'!B23</f>
        <v>0</v>
      </c>
      <c r="C11" s="52">
        <f>'Bid Item List'!C23</f>
        <v>0</v>
      </c>
      <c r="D11" s="20">
        <f>'Bid Item List'!D23</f>
        <v>0</v>
      </c>
      <c r="E11" s="26"/>
      <c r="F11" s="27">
        <f t="shared" si="0"/>
        <v>0</v>
      </c>
      <c r="G11" s="26"/>
      <c r="H11" s="27">
        <f t="shared" si="1"/>
        <v>0</v>
      </c>
      <c r="I11" s="26"/>
      <c r="J11" s="27">
        <f t="shared" si="2"/>
        <v>0</v>
      </c>
      <c r="K11" s="26"/>
      <c r="L11" s="27">
        <f t="shared" si="3"/>
        <v>0</v>
      </c>
      <c r="M11" s="26"/>
      <c r="N11" s="27">
        <f t="shared" si="4"/>
        <v>0</v>
      </c>
      <c r="O11" s="26"/>
      <c r="P11" s="27">
        <f t="shared" si="5"/>
        <v>0</v>
      </c>
      <c r="Q11" s="26"/>
      <c r="R11" s="27">
        <f t="shared" si="6"/>
        <v>0</v>
      </c>
      <c r="S11" s="26"/>
      <c r="T11" s="27">
        <f t="shared" si="7"/>
        <v>0</v>
      </c>
      <c r="U11" s="26"/>
      <c r="V11" s="27">
        <f t="shared" si="8"/>
        <v>0</v>
      </c>
    </row>
    <row r="12" spans="1:22" ht="33" customHeight="1" x14ac:dyDescent="0.25">
      <c r="A12" s="11" t="str">
        <f>'Bid Item List'!A24</f>
        <v>0005</v>
      </c>
      <c r="B12" s="51">
        <f>'Bid Item List'!B24</f>
        <v>0</v>
      </c>
      <c r="C12" s="52">
        <f>'Bid Item List'!C24</f>
        <v>0</v>
      </c>
      <c r="D12" s="20">
        <f>'Bid Item List'!D24</f>
        <v>0</v>
      </c>
      <c r="E12" s="26"/>
      <c r="F12" s="27">
        <f t="shared" si="0"/>
        <v>0</v>
      </c>
      <c r="G12" s="26"/>
      <c r="H12" s="27">
        <f t="shared" si="1"/>
        <v>0</v>
      </c>
      <c r="I12" s="26"/>
      <c r="J12" s="27">
        <f t="shared" si="2"/>
        <v>0</v>
      </c>
      <c r="K12" s="26"/>
      <c r="L12" s="27">
        <f t="shared" si="3"/>
        <v>0</v>
      </c>
      <c r="M12" s="26"/>
      <c r="N12" s="27">
        <f t="shared" si="4"/>
        <v>0</v>
      </c>
      <c r="O12" s="26"/>
      <c r="P12" s="27">
        <f t="shared" si="5"/>
        <v>0</v>
      </c>
      <c r="Q12" s="26"/>
      <c r="R12" s="27">
        <f t="shared" si="6"/>
        <v>0</v>
      </c>
      <c r="S12" s="26"/>
      <c r="T12" s="27">
        <f t="shared" si="7"/>
        <v>0</v>
      </c>
      <c r="U12" s="26"/>
      <c r="V12" s="27">
        <f t="shared" si="8"/>
        <v>0</v>
      </c>
    </row>
    <row r="13" spans="1:22" ht="33" customHeight="1" x14ac:dyDescent="0.25">
      <c r="A13" s="11" t="str">
        <f>'Bid Item List'!A25</f>
        <v>0006</v>
      </c>
      <c r="B13" s="51">
        <f>'Bid Item List'!B25</f>
        <v>0</v>
      </c>
      <c r="C13" s="52">
        <f>'Bid Item List'!C25</f>
        <v>0</v>
      </c>
      <c r="D13" s="20">
        <f>'Bid Item List'!D25</f>
        <v>0</v>
      </c>
      <c r="E13" s="26"/>
      <c r="F13" s="27">
        <f t="shared" si="0"/>
        <v>0</v>
      </c>
      <c r="G13" s="26"/>
      <c r="H13" s="27">
        <f t="shared" si="1"/>
        <v>0</v>
      </c>
      <c r="I13" s="26"/>
      <c r="J13" s="27">
        <f t="shared" si="2"/>
        <v>0</v>
      </c>
      <c r="K13" s="26"/>
      <c r="L13" s="27">
        <f t="shared" si="3"/>
        <v>0</v>
      </c>
      <c r="M13" s="26"/>
      <c r="N13" s="27">
        <f t="shared" si="4"/>
        <v>0</v>
      </c>
      <c r="O13" s="26"/>
      <c r="P13" s="27">
        <f t="shared" si="5"/>
        <v>0</v>
      </c>
      <c r="Q13" s="26"/>
      <c r="R13" s="27">
        <f t="shared" si="6"/>
        <v>0</v>
      </c>
      <c r="S13" s="26"/>
      <c r="T13" s="27">
        <f t="shared" si="7"/>
        <v>0</v>
      </c>
      <c r="U13" s="26"/>
      <c r="V13" s="27">
        <f t="shared" si="8"/>
        <v>0</v>
      </c>
    </row>
    <row r="14" spans="1:22" ht="33" customHeight="1" x14ac:dyDescent="0.25">
      <c r="A14" s="11" t="str">
        <f>'Bid Item List'!A26</f>
        <v>0007</v>
      </c>
      <c r="B14" s="51">
        <f>'Bid Item List'!B26</f>
        <v>0</v>
      </c>
      <c r="C14" s="52">
        <f>'Bid Item List'!C26</f>
        <v>0</v>
      </c>
      <c r="D14" s="20">
        <f>'Bid Item List'!D26</f>
        <v>0</v>
      </c>
      <c r="E14" s="26"/>
      <c r="F14" s="27">
        <f t="shared" si="0"/>
        <v>0</v>
      </c>
      <c r="G14" s="26"/>
      <c r="H14" s="27">
        <f t="shared" si="1"/>
        <v>0</v>
      </c>
      <c r="I14" s="26"/>
      <c r="J14" s="27">
        <f t="shared" si="2"/>
        <v>0</v>
      </c>
      <c r="K14" s="26"/>
      <c r="L14" s="27">
        <f t="shared" si="3"/>
        <v>0</v>
      </c>
      <c r="M14" s="26"/>
      <c r="N14" s="27">
        <f t="shared" si="4"/>
        <v>0</v>
      </c>
      <c r="O14" s="26"/>
      <c r="P14" s="27">
        <f t="shared" si="5"/>
        <v>0</v>
      </c>
      <c r="Q14" s="26"/>
      <c r="R14" s="27">
        <f t="shared" si="6"/>
        <v>0</v>
      </c>
      <c r="S14" s="26"/>
      <c r="T14" s="27">
        <f t="shared" si="7"/>
        <v>0</v>
      </c>
      <c r="U14" s="26"/>
      <c r="V14" s="27">
        <f t="shared" si="8"/>
        <v>0</v>
      </c>
    </row>
    <row r="15" spans="1:22" ht="33" customHeight="1" x14ac:dyDescent="0.25">
      <c r="A15" s="11" t="str">
        <f>'Bid Item List'!A27</f>
        <v>0008</v>
      </c>
      <c r="B15" s="51">
        <f>'Bid Item List'!B27</f>
        <v>0</v>
      </c>
      <c r="C15" s="52">
        <f>'Bid Item List'!C27</f>
        <v>0</v>
      </c>
      <c r="D15" s="20">
        <f>'Bid Item List'!D27</f>
        <v>0</v>
      </c>
      <c r="E15" s="26"/>
      <c r="F15" s="27">
        <f t="shared" si="0"/>
        <v>0</v>
      </c>
      <c r="G15" s="26"/>
      <c r="H15" s="27">
        <f t="shared" si="1"/>
        <v>0</v>
      </c>
      <c r="I15" s="26"/>
      <c r="J15" s="27">
        <f t="shared" si="2"/>
        <v>0</v>
      </c>
      <c r="K15" s="26"/>
      <c r="L15" s="27">
        <f t="shared" si="3"/>
        <v>0</v>
      </c>
      <c r="M15" s="26"/>
      <c r="N15" s="27">
        <f t="shared" si="4"/>
        <v>0</v>
      </c>
      <c r="O15" s="26"/>
      <c r="P15" s="27">
        <f t="shared" si="5"/>
        <v>0</v>
      </c>
      <c r="Q15" s="26"/>
      <c r="R15" s="27">
        <f t="shared" si="6"/>
        <v>0</v>
      </c>
      <c r="S15" s="26"/>
      <c r="T15" s="27">
        <f t="shared" si="7"/>
        <v>0</v>
      </c>
      <c r="U15" s="26"/>
      <c r="V15" s="27">
        <f t="shared" si="8"/>
        <v>0</v>
      </c>
    </row>
    <row r="16" spans="1:22" ht="33" customHeight="1" x14ac:dyDescent="0.25">
      <c r="A16" s="11" t="str">
        <f>'Bid Item List'!A28</f>
        <v>0009</v>
      </c>
      <c r="B16" s="51">
        <f>'Bid Item List'!B28</f>
        <v>0</v>
      </c>
      <c r="C16" s="52">
        <f>'Bid Item List'!C28</f>
        <v>0</v>
      </c>
      <c r="D16" s="20">
        <f>'Bid Item List'!D28</f>
        <v>0</v>
      </c>
      <c r="E16" s="26"/>
      <c r="F16" s="27">
        <f t="shared" si="0"/>
        <v>0</v>
      </c>
      <c r="G16" s="26"/>
      <c r="H16" s="27">
        <f t="shared" si="1"/>
        <v>0</v>
      </c>
      <c r="I16" s="26"/>
      <c r="J16" s="27">
        <f t="shared" si="2"/>
        <v>0</v>
      </c>
      <c r="K16" s="26"/>
      <c r="L16" s="27">
        <f t="shared" si="3"/>
        <v>0</v>
      </c>
      <c r="M16" s="26"/>
      <c r="N16" s="27">
        <f t="shared" si="4"/>
        <v>0</v>
      </c>
      <c r="O16" s="26"/>
      <c r="P16" s="27">
        <f t="shared" si="5"/>
        <v>0</v>
      </c>
      <c r="Q16" s="26"/>
      <c r="R16" s="27">
        <f t="shared" si="6"/>
        <v>0</v>
      </c>
      <c r="S16" s="26"/>
      <c r="T16" s="27">
        <f t="shared" si="7"/>
        <v>0</v>
      </c>
      <c r="U16" s="26"/>
      <c r="V16" s="27">
        <f t="shared" si="8"/>
        <v>0</v>
      </c>
    </row>
    <row r="17" spans="1:22" ht="33" customHeight="1" x14ac:dyDescent="0.25">
      <c r="A17" s="11" t="str">
        <f>'Bid Item List'!A29</f>
        <v>0010</v>
      </c>
      <c r="B17" s="51">
        <f>'Bid Item List'!B29</f>
        <v>0</v>
      </c>
      <c r="C17" s="52">
        <f>'Bid Item List'!C29</f>
        <v>0</v>
      </c>
      <c r="D17" s="20">
        <f>'Bid Item List'!D29</f>
        <v>0</v>
      </c>
      <c r="E17" s="26"/>
      <c r="F17" s="27">
        <f t="shared" ref="F17:F80" si="9">QTY*E17</f>
        <v>0</v>
      </c>
      <c r="G17" s="26"/>
      <c r="H17" s="27">
        <f t="shared" ref="H17:H80" si="10">QTY*G17</f>
        <v>0</v>
      </c>
      <c r="I17" s="26"/>
      <c r="J17" s="27">
        <f t="shared" ref="J17:J80" si="11">QTY*I17</f>
        <v>0</v>
      </c>
      <c r="K17" s="26"/>
      <c r="L17" s="27">
        <f t="shared" ref="L17:L80" si="12">QTY*K17</f>
        <v>0</v>
      </c>
      <c r="M17" s="26"/>
      <c r="N17" s="27">
        <f t="shared" ref="N17:N80" si="13">QTY*M17</f>
        <v>0</v>
      </c>
      <c r="O17" s="26"/>
      <c r="P17" s="27">
        <f t="shared" ref="P17:P80" si="14">QTY*O17</f>
        <v>0</v>
      </c>
      <c r="Q17" s="26"/>
      <c r="R17" s="27">
        <f t="shared" ref="R17:R80" si="15">QTY*Q17</f>
        <v>0</v>
      </c>
      <c r="S17" s="26"/>
      <c r="T17" s="27">
        <f t="shared" ref="T17:T80" si="16">QTY*S17</f>
        <v>0</v>
      </c>
      <c r="U17" s="26"/>
      <c r="V17" s="27">
        <f t="shared" ref="V17:V80" si="17">QTY*U17</f>
        <v>0</v>
      </c>
    </row>
    <row r="18" spans="1:22" ht="33" customHeight="1" x14ac:dyDescent="0.25">
      <c r="A18" s="11" t="str">
        <f>'Bid Item List'!A30</f>
        <v>0011</v>
      </c>
      <c r="B18" s="51">
        <f>'Bid Item List'!B30</f>
        <v>0</v>
      </c>
      <c r="C18" s="52">
        <f>'Bid Item List'!C30</f>
        <v>0</v>
      </c>
      <c r="D18" s="20">
        <f>'Bid Item List'!D30</f>
        <v>0</v>
      </c>
      <c r="E18" s="26"/>
      <c r="F18" s="27">
        <f t="shared" si="9"/>
        <v>0</v>
      </c>
      <c r="G18" s="26"/>
      <c r="H18" s="27">
        <f t="shared" si="10"/>
        <v>0</v>
      </c>
      <c r="I18" s="26"/>
      <c r="J18" s="27">
        <f t="shared" si="11"/>
        <v>0</v>
      </c>
      <c r="K18" s="26"/>
      <c r="L18" s="27">
        <f t="shared" si="12"/>
        <v>0</v>
      </c>
      <c r="M18" s="26"/>
      <c r="N18" s="27">
        <f t="shared" si="13"/>
        <v>0</v>
      </c>
      <c r="O18" s="26"/>
      <c r="P18" s="27">
        <f t="shared" si="14"/>
        <v>0</v>
      </c>
      <c r="Q18" s="26"/>
      <c r="R18" s="27">
        <f t="shared" si="15"/>
        <v>0</v>
      </c>
      <c r="S18" s="26"/>
      <c r="T18" s="27">
        <f t="shared" si="16"/>
        <v>0</v>
      </c>
      <c r="U18" s="26"/>
      <c r="V18" s="27">
        <f t="shared" si="17"/>
        <v>0</v>
      </c>
    </row>
    <row r="19" spans="1:22" ht="33" customHeight="1" x14ac:dyDescent="0.25">
      <c r="A19" s="11" t="str">
        <f>'Bid Item List'!A31</f>
        <v>0012</v>
      </c>
      <c r="B19" s="51">
        <f>'Bid Item List'!B31</f>
        <v>0</v>
      </c>
      <c r="C19" s="52">
        <f>'Bid Item List'!C31</f>
        <v>0</v>
      </c>
      <c r="D19" s="20">
        <f>'Bid Item List'!D31</f>
        <v>0</v>
      </c>
      <c r="E19" s="26"/>
      <c r="F19" s="27">
        <f t="shared" si="9"/>
        <v>0</v>
      </c>
      <c r="G19" s="26"/>
      <c r="H19" s="27">
        <f t="shared" si="10"/>
        <v>0</v>
      </c>
      <c r="I19" s="26"/>
      <c r="J19" s="27">
        <f t="shared" si="11"/>
        <v>0</v>
      </c>
      <c r="K19" s="26"/>
      <c r="L19" s="27">
        <f t="shared" si="12"/>
        <v>0</v>
      </c>
      <c r="M19" s="26"/>
      <c r="N19" s="27">
        <f t="shared" si="13"/>
        <v>0</v>
      </c>
      <c r="O19" s="26"/>
      <c r="P19" s="27">
        <f t="shared" si="14"/>
        <v>0</v>
      </c>
      <c r="Q19" s="26"/>
      <c r="R19" s="27">
        <f t="shared" si="15"/>
        <v>0</v>
      </c>
      <c r="S19" s="26"/>
      <c r="T19" s="27">
        <f t="shared" si="16"/>
        <v>0</v>
      </c>
      <c r="U19" s="26"/>
      <c r="V19" s="27">
        <f t="shared" si="17"/>
        <v>0</v>
      </c>
    </row>
    <row r="20" spans="1:22" ht="33" customHeight="1" x14ac:dyDescent="0.25">
      <c r="A20" s="11" t="str">
        <f>'Bid Item List'!A32</f>
        <v>0013</v>
      </c>
      <c r="B20" s="51">
        <f>'Bid Item List'!B32</f>
        <v>0</v>
      </c>
      <c r="C20" s="52">
        <f>'Bid Item List'!C32</f>
        <v>0</v>
      </c>
      <c r="D20" s="20">
        <f>'Bid Item List'!D32</f>
        <v>0</v>
      </c>
      <c r="E20" s="26"/>
      <c r="F20" s="27">
        <f t="shared" si="9"/>
        <v>0</v>
      </c>
      <c r="G20" s="26"/>
      <c r="H20" s="27">
        <f t="shared" si="10"/>
        <v>0</v>
      </c>
      <c r="I20" s="26"/>
      <c r="J20" s="27">
        <f t="shared" si="11"/>
        <v>0</v>
      </c>
      <c r="K20" s="26"/>
      <c r="L20" s="27">
        <f t="shared" si="12"/>
        <v>0</v>
      </c>
      <c r="M20" s="26"/>
      <c r="N20" s="27">
        <f t="shared" si="13"/>
        <v>0</v>
      </c>
      <c r="O20" s="26"/>
      <c r="P20" s="27">
        <f t="shared" si="14"/>
        <v>0</v>
      </c>
      <c r="Q20" s="26"/>
      <c r="R20" s="27">
        <f t="shared" si="15"/>
        <v>0</v>
      </c>
      <c r="S20" s="26"/>
      <c r="T20" s="27">
        <f t="shared" si="16"/>
        <v>0</v>
      </c>
      <c r="U20" s="26"/>
      <c r="V20" s="27">
        <f t="shared" si="17"/>
        <v>0</v>
      </c>
    </row>
    <row r="21" spans="1:22" ht="33" customHeight="1" x14ac:dyDescent="0.25">
      <c r="A21" s="11" t="str">
        <f>'Bid Item List'!A33</f>
        <v>0014</v>
      </c>
      <c r="B21" s="51">
        <f>'Bid Item List'!B33</f>
        <v>0</v>
      </c>
      <c r="C21" s="52">
        <f>'Bid Item List'!C33</f>
        <v>0</v>
      </c>
      <c r="D21" s="20">
        <f>'Bid Item List'!D33</f>
        <v>0</v>
      </c>
      <c r="E21" s="26"/>
      <c r="F21" s="27">
        <f t="shared" si="9"/>
        <v>0</v>
      </c>
      <c r="G21" s="26"/>
      <c r="H21" s="27">
        <f t="shared" si="10"/>
        <v>0</v>
      </c>
      <c r="I21" s="26"/>
      <c r="J21" s="27">
        <f t="shared" si="11"/>
        <v>0</v>
      </c>
      <c r="K21" s="26"/>
      <c r="L21" s="27">
        <f t="shared" si="12"/>
        <v>0</v>
      </c>
      <c r="M21" s="26"/>
      <c r="N21" s="27">
        <f t="shared" si="13"/>
        <v>0</v>
      </c>
      <c r="O21" s="26"/>
      <c r="P21" s="27">
        <f t="shared" si="14"/>
        <v>0</v>
      </c>
      <c r="Q21" s="26"/>
      <c r="R21" s="27">
        <f t="shared" si="15"/>
        <v>0</v>
      </c>
      <c r="S21" s="26"/>
      <c r="T21" s="27">
        <f t="shared" si="16"/>
        <v>0</v>
      </c>
      <c r="U21" s="26"/>
      <c r="V21" s="27">
        <f t="shared" si="17"/>
        <v>0</v>
      </c>
    </row>
    <row r="22" spans="1:22" ht="33" customHeight="1" x14ac:dyDescent="0.25">
      <c r="A22" s="11" t="str">
        <f>'Bid Item List'!A34</f>
        <v>0015</v>
      </c>
      <c r="B22" s="51">
        <f>'Bid Item List'!B34</f>
        <v>0</v>
      </c>
      <c r="C22" s="52">
        <f>'Bid Item List'!C34</f>
        <v>0</v>
      </c>
      <c r="D22" s="20">
        <f>'Bid Item List'!D34</f>
        <v>0</v>
      </c>
      <c r="E22" s="26"/>
      <c r="F22" s="27">
        <f t="shared" si="9"/>
        <v>0</v>
      </c>
      <c r="G22" s="26"/>
      <c r="H22" s="27">
        <f t="shared" si="10"/>
        <v>0</v>
      </c>
      <c r="I22" s="26"/>
      <c r="J22" s="27">
        <f t="shared" si="11"/>
        <v>0</v>
      </c>
      <c r="K22" s="26"/>
      <c r="L22" s="27">
        <f t="shared" si="12"/>
        <v>0</v>
      </c>
      <c r="M22" s="26"/>
      <c r="N22" s="27">
        <f t="shared" si="13"/>
        <v>0</v>
      </c>
      <c r="O22" s="26"/>
      <c r="P22" s="27">
        <f t="shared" si="14"/>
        <v>0</v>
      </c>
      <c r="Q22" s="26"/>
      <c r="R22" s="27">
        <f t="shared" si="15"/>
        <v>0</v>
      </c>
      <c r="S22" s="26"/>
      <c r="T22" s="27">
        <f t="shared" si="16"/>
        <v>0</v>
      </c>
      <c r="U22" s="26"/>
      <c r="V22" s="27">
        <f t="shared" si="17"/>
        <v>0</v>
      </c>
    </row>
    <row r="23" spans="1:22" ht="33" customHeight="1" x14ac:dyDescent="0.25">
      <c r="A23" s="11" t="str">
        <f>'Bid Item List'!A35</f>
        <v>0016</v>
      </c>
      <c r="B23" s="51">
        <f>'Bid Item List'!B35</f>
        <v>0</v>
      </c>
      <c r="C23" s="52">
        <f>'Bid Item List'!C35</f>
        <v>0</v>
      </c>
      <c r="D23" s="20">
        <f>'Bid Item List'!D35</f>
        <v>0</v>
      </c>
      <c r="E23" s="26"/>
      <c r="F23" s="27">
        <f t="shared" si="9"/>
        <v>0</v>
      </c>
      <c r="G23" s="26"/>
      <c r="H23" s="27">
        <f t="shared" si="10"/>
        <v>0</v>
      </c>
      <c r="I23" s="26"/>
      <c r="J23" s="27">
        <f t="shared" si="11"/>
        <v>0</v>
      </c>
      <c r="K23" s="26"/>
      <c r="L23" s="27">
        <f t="shared" si="12"/>
        <v>0</v>
      </c>
      <c r="M23" s="26"/>
      <c r="N23" s="27">
        <f t="shared" si="13"/>
        <v>0</v>
      </c>
      <c r="O23" s="26"/>
      <c r="P23" s="27">
        <f t="shared" si="14"/>
        <v>0</v>
      </c>
      <c r="Q23" s="26"/>
      <c r="R23" s="27">
        <f t="shared" si="15"/>
        <v>0</v>
      </c>
      <c r="S23" s="26"/>
      <c r="T23" s="27">
        <f t="shared" si="16"/>
        <v>0</v>
      </c>
      <c r="U23" s="26"/>
      <c r="V23" s="27">
        <f t="shared" si="17"/>
        <v>0</v>
      </c>
    </row>
    <row r="24" spans="1:22" ht="33" customHeight="1" x14ac:dyDescent="0.25">
      <c r="A24" s="11" t="str">
        <f>'Bid Item List'!A36</f>
        <v>0017</v>
      </c>
      <c r="B24" s="51">
        <f>'Bid Item List'!B36</f>
        <v>0</v>
      </c>
      <c r="C24" s="52">
        <f>'Bid Item List'!C36</f>
        <v>0</v>
      </c>
      <c r="D24" s="20">
        <f>'Bid Item List'!D36</f>
        <v>0</v>
      </c>
      <c r="E24" s="26"/>
      <c r="F24" s="27">
        <f t="shared" si="9"/>
        <v>0</v>
      </c>
      <c r="G24" s="26"/>
      <c r="H24" s="27">
        <f t="shared" si="10"/>
        <v>0</v>
      </c>
      <c r="I24" s="26"/>
      <c r="J24" s="27">
        <f t="shared" si="11"/>
        <v>0</v>
      </c>
      <c r="K24" s="26"/>
      <c r="L24" s="27">
        <f t="shared" si="12"/>
        <v>0</v>
      </c>
      <c r="M24" s="26"/>
      <c r="N24" s="27">
        <f t="shared" si="13"/>
        <v>0</v>
      </c>
      <c r="O24" s="26"/>
      <c r="P24" s="27">
        <f t="shared" si="14"/>
        <v>0</v>
      </c>
      <c r="Q24" s="26"/>
      <c r="R24" s="27">
        <f t="shared" si="15"/>
        <v>0</v>
      </c>
      <c r="S24" s="26"/>
      <c r="T24" s="27">
        <f t="shared" si="16"/>
        <v>0</v>
      </c>
      <c r="U24" s="26"/>
      <c r="V24" s="27">
        <f t="shared" si="17"/>
        <v>0</v>
      </c>
    </row>
    <row r="25" spans="1:22" ht="33" customHeight="1" x14ac:dyDescent="0.25">
      <c r="A25" s="11" t="str">
        <f>'Bid Item List'!A37</f>
        <v>0018</v>
      </c>
      <c r="B25" s="51">
        <f>'Bid Item List'!B37</f>
        <v>0</v>
      </c>
      <c r="C25" s="52">
        <f>'Bid Item List'!C37</f>
        <v>0</v>
      </c>
      <c r="D25" s="20">
        <f>'Bid Item List'!D37</f>
        <v>0</v>
      </c>
      <c r="E25" s="26"/>
      <c r="F25" s="27">
        <f t="shared" si="9"/>
        <v>0</v>
      </c>
      <c r="G25" s="26"/>
      <c r="H25" s="27">
        <f t="shared" si="10"/>
        <v>0</v>
      </c>
      <c r="I25" s="26"/>
      <c r="J25" s="27">
        <f t="shared" si="11"/>
        <v>0</v>
      </c>
      <c r="K25" s="26"/>
      <c r="L25" s="27">
        <f t="shared" si="12"/>
        <v>0</v>
      </c>
      <c r="M25" s="26"/>
      <c r="N25" s="27">
        <f t="shared" si="13"/>
        <v>0</v>
      </c>
      <c r="O25" s="26"/>
      <c r="P25" s="27">
        <f t="shared" si="14"/>
        <v>0</v>
      </c>
      <c r="Q25" s="26"/>
      <c r="R25" s="27">
        <f t="shared" si="15"/>
        <v>0</v>
      </c>
      <c r="S25" s="26"/>
      <c r="T25" s="27">
        <f t="shared" si="16"/>
        <v>0</v>
      </c>
      <c r="U25" s="26"/>
      <c r="V25" s="27">
        <f t="shared" si="17"/>
        <v>0</v>
      </c>
    </row>
    <row r="26" spans="1:22" ht="33" customHeight="1" x14ac:dyDescent="0.25">
      <c r="A26" s="11" t="str">
        <f>'Bid Item List'!A38</f>
        <v>0019</v>
      </c>
      <c r="B26" s="51">
        <f>'Bid Item List'!B38</f>
        <v>0</v>
      </c>
      <c r="C26" s="52">
        <f>'Bid Item List'!C38</f>
        <v>0</v>
      </c>
      <c r="D26" s="20">
        <f>'Bid Item List'!D38</f>
        <v>0</v>
      </c>
      <c r="E26" s="26"/>
      <c r="F26" s="27">
        <f t="shared" si="9"/>
        <v>0</v>
      </c>
      <c r="G26" s="26"/>
      <c r="H26" s="27">
        <f t="shared" si="10"/>
        <v>0</v>
      </c>
      <c r="I26" s="26"/>
      <c r="J26" s="27">
        <f t="shared" si="11"/>
        <v>0</v>
      </c>
      <c r="K26" s="26"/>
      <c r="L26" s="27">
        <f t="shared" si="12"/>
        <v>0</v>
      </c>
      <c r="M26" s="26"/>
      <c r="N26" s="27">
        <f t="shared" si="13"/>
        <v>0</v>
      </c>
      <c r="O26" s="26"/>
      <c r="P26" s="27">
        <f t="shared" si="14"/>
        <v>0</v>
      </c>
      <c r="Q26" s="26"/>
      <c r="R26" s="27">
        <f t="shared" si="15"/>
        <v>0</v>
      </c>
      <c r="S26" s="26"/>
      <c r="T26" s="27">
        <f t="shared" si="16"/>
        <v>0</v>
      </c>
      <c r="U26" s="26"/>
      <c r="V26" s="27">
        <f t="shared" si="17"/>
        <v>0</v>
      </c>
    </row>
    <row r="27" spans="1:22" ht="33" customHeight="1" x14ac:dyDescent="0.25">
      <c r="A27" s="11" t="str">
        <f>'Bid Item List'!A39</f>
        <v>0020</v>
      </c>
      <c r="B27" s="51">
        <f>'Bid Item List'!B39</f>
        <v>0</v>
      </c>
      <c r="C27" s="52">
        <f>'Bid Item List'!C39</f>
        <v>0</v>
      </c>
      <c r="D27" s="20">
        <f>'Bid Item List'!D39</f>
        <v>0</v>
      </c>
      <c r="E27" s="26"/>
      <c r="F27" s="27">
        <f t="shared" si="9"/>
        <v>0</v>
      </c>
      <c r="G27" s="26"/>
      <c r="H27" s="27">
        <f t="shared" si="10"/>
        <v>0</v>
      </c>
      <c r="I27" s="26"/>
      <c r="J27" s="27">
        <f t="shared" si="11"/>
        <v>0</v>
      </c>
      <c r="K27" s="26"/>
      <c r="L27" s="27">
        <f t="shared" si="12"/>
        <v>0</v>
      </c>
      <c r="M27" s="26"/>
      <c r="N27" s="27">
        <f t="shared" si="13"/>
        <v>0</v>
      </c>
      <c r="O27" s="26"/>
      <c r="P27" s="27">
        <f t="shared" si="14"/>
        <v>0</v>
      </c>
      <c r="Q27" s="26"/>
      <c r="R27" s="27">
        <f t="shared" si="15"/>
        <v>0</v>
      </c>
      <c r="S27" s="26"/>
      <c r="T27" s="27">
        <f t="shared" si="16"/>
        <v>0</v>
      </c>
      <c r="U27" s="26"/>
      <c r="V27" s="27">
        <f t="shared" si="17"/>
        <v>0</v>
      </c>
    </row>
    <row r="28" spans="1:22" ht="33" customHeight="1" x14ac:dyDescent="0.25">
      <c r="A28" s="11" t="str">
        <f>'Bid Item List'!A40</f>
        <v>0021</v>
      </c>
      <c r="B28" s="51">
        <f>'Bid Item List'!B40</f>
        <v>0</v>
      </c>
      <c r="C28" s="52">
        <f>'Bid Item List'!C40</f>
        <v>0</v>
      </c>
      <c r="D28" s="20">
        <f>'Bid Item List'!D40</f>
        <v>0</v>
      </c>
      <c r="E28" s="26"/>
      <c r="F28" s="27">
        <f t="shared" si="9"/>
        <v>0</v>
      </c>
      <c r="G28" s="26"/>
      <c r="H28" s="27">
        <f t="shared" si="10"/>
        <v>0</v>
      </c>
      <c r="I28" s="26"/>
      <c r="J28" s="27">
        <f t="shared" si="11"/>
        <v>0</v>
      </c>
      <c r="K28" s="26"/>
      <c r="L28" s="27">
        <f t="shared" si="12"/>
        <v>0</v>
      </c>
      <c r="M28" s="26"/>
      <c r="N28" s="27">
        <f t="shared" si="13"/>
        <v>0</v>
      </c>
      <c r="O28" s="26"/>
      <c r="P28" s="27">
        <f t="shared" si="14"/>
        <v>0</v>
      </c>
      <c r="Q28" s="26"/>
      <c r="R28" s="27">
        <f t="shared" si="15"/>
        <v>0</v>
      </c>
      <c r="S28" s="26"/>
      <c r="T28" s="27">
        <f t="shared" si="16"/>
        <v>0</v>
      </c>
      <c r="U28" s="26"/>
      <c r="V28" s="27">
        <f t="shared" si="17"/>
        <v>0</v>
      </c>
    </row>
    <row r="29" spans="1:22" ht="33" customHeight="1" x14ac:dyDescent="0.25">
      <c r="A29" s="11" t="str">
        <f>'Bid Item List'!A41</f>
        <v>0022</v>
      </c>
      <c r="B29" s="51">
        <f>'Bid Item List'!B41</f>
        <v>0</v>
      </c>
      <c r="C29" s="52">
        <f>'Bid Item List'!C41</f>
        <v>0</v>
      </c>
      <c r="D29" s="20">
        <f>'Bid Item List'!D41</f>
        <v>0</v>
      </c>
      <c r="E29" s="26"/>
      <c r="F29" s="27">
        <f t="shared" si="9"/>
        <v>0</v>
      </c>
      <c r="G29" s="26"/>
      <c r="H29" s="27">
        <f t="shared" si="10"/>
        <v>0</v>
      </c>
      <c r="I29" s="26"/>
      <c r="J29" s="27">
        <f t="shared" si="11"/>
        <v>0</v>
      </c>
      <c r="K29" s="26"/>
      <c r="L29" s="27">
        <f t="shared" si="12"/>
        <v>0</v>
      </c>
      <c r="M29" s="26"/>
      <c r="N29" s="27">
        <f t="shared" si="13"/>
        <v>0</v>
      </c>
      <c r="O29" s="26"/>
      <c r="P29" s="27">
        <f t="shared" si="14"/>
        <v>0</v>
      </c>
      <c r="Q29" s="26"/>
      <c r="R29" s="27">
        <f t="shared" si="15"/>
        <v>0</v>
      </c>
      <c r="S29" s="26"/>
      <c r="T29" s="27">
        <f t="shared" si="16"/>
        <v>0</v>
      </c>
      <c r="U29" s="26"/>
      <c r="V29" s="27">
        <f t="shared" si="17"/>
        <v>0</v>
      </c>
    </row>
    <row r="30" spans="1:22" ht="33" customHeight="1" x14ac:dyDescent="0.25">
      <c r="A30" s="11" t="str">
        <f>'Bid Item List'!A42</f>
        <v>0023</v>
      </c>
      <c r="B30" s="51">
        <f>'Bid Item List'!B42</f>
        <v>0</v>
      </c>
      <c r="C30" s="52">
        <f>'Bid Item List'!C42</f>
        <v>0</v>
      </c>
      <c r="D30" s="20">
        <f>'Bid Item List'!D42</f>
        <v>0</v>
      </c>
      <c r="E30" s="26"/>
      <c r="F30" s="27">
        <f t="shared" si="9"/>
        <v>0</v>
      </c>
      <c r="G30" s="26"/>
      <c r="H30" s="27">
        <f t="shared" si="10"/>
        <v>0</v>
      </c>
      <c r="I30" s="26"/>
      <c r="J30" s="27">
        <f t="shared" si="11"/>
        <v>0</v>
      </c>
      <c r="K30" s="26"/>
      <c r="L30" s="27">
        <f t="shared" si="12"/>
        <v>0</v>
      </c>
      <c r="M30" s="26"/>
      <c r="N30" s="27">
        <f t="shared" si="13"/>
        <v>0</v>
      </c>
      <c r="O30" s="26"/>
      <c r="P30" s="27">
        <f t="shared" si="14"/>
        <v>0</v>
      </c>
      <c r="Q30" s="26"/>
      <c r="R30" s="27">
        <f t="shared" si="15"/>
        <v>0</v>
      </c>
      <c r="S30" s="26"/>
      <c r="T30" s="27">
        <f t="shared" si="16"/>
        <v>0</v>
      </c>
      <c r="U30" s="26"/>
      <c r="V30" s="27">
        <f t="shared" si="17"/>
        <v>0</v>
      </c>
    </row>
    <row r="31" spans="1:22" ht="33" customHeight="1" x14ac:dyDescent="0.25">
      <c r="A31" s="11" t="str">
        <f>'Bid Item List'!A43</f>
        <v>0024</v>
      </c>
      <c r="B31" s="51">
        <f>'Bid Item List'!B43</f>
        <v>0</v>
      </c>
      <c r="C31" s="52">
        <f>'Bid Item List'!C43</f>
        <v>0</v>
      </c>
      <c r="D31" s="20">
        <f>'Bid Item List'!D43</f>
        <v>0</v>
      </c>
      <c r="E31" s="26"/>
      <c r="F31" s="27">
        <f t="shared" si="9"/>
        <v>0</v>
      </c>
      <c r="G31" s="26"/>
      <c r="H31" s="27">
        <f t="shared" si="10"/>
        <v>0</v>
      </c>
      <c r="I31" s="26"/>
      <c r="J31" s="27">
        <f t="shared" si="11"/>
        <v>0</v>
      </c>
      <c r="K31" s="26"/>
      <c r="L31" s="27">
        <f t="shared" si="12"/>
        <v>0</v>
      </c>
      <c r="M31" s="26"/>
      <c r="N31" s="27">
        <f t="shared" si="13"/>
        <v>0</v>
      </c>
      <c r="O31" s="26"/>
      <c r="P31" s="27">
        <f t="shared" si="14"/>
        <v>0</v>
      </c>
      <c r="Q31" s="26"/>
      <c r="R31" s="27">
        <f t="shared" si="15"/>
        <v>0</v>
      </c>
      <c r="S31" s="26"/>
      <c r="T31" s="27">
        <f t="shared" si="16"/>
        <v>0</v>
      </c>
      <c r="U31" s="26"/>
      <c r="V31" s="27">
        <f t="shared" si="17"/>
        <v>0</v>
      </c>
    </row>
    <row r="32" spans="1:22" ht="33" customHeight="1" x14ac:dyDescent="0.25">
      <c r="A32" s="11" t="str">
        <f>'Bid Item List'!A44</f>
        <v>0025</v>
      </c>
      <c r="B32" s="51">
        <f>'Bid Item List'!B44</f>
        <v>0</v>
      </c>
      <c r="C32" s="52">
        <f>'Bid Item List'!C44</f>
        <v>0</v>
      </c>
      <c r="D32" s="20">
        <f>'Bid Item List'!D44</f>
        <v>0</v>
      </c>
      <c r="E32" s="26"/>
      <c r="F32" s="27">
        <f t="shared" si="9"/>
        <v>0</v>
      </c>
      <c r="G32" s="26"/>
      <c r="H32" s="27">
        <f t="shared" si="10"/>
        <v>0</v>
      </c>
      <c r="I32" s="26"/>
      <c r="J32" s="27">
        <f t="shared" si="11"/>
        <v>0</v>
      </c>
      <c r="K32" s="26"/>
      <c r="L32" s="27">
        <f t="shared" si="12"/>
        <v>0</v>
      </c>
      <c r="M32" s="26"/>
      <c r="N32" s="27">
        <f t="shared" si="13"/>
        <v>0</v>
      </c>
      <c r="O32" s="26"/>
      <c r="P32" s="27">
        <f t="shared" si="14"/>
        <v>0</v>
      </c>
      <c r="Q32" s="26"/>
      <c r="R32" s="27">
        <f t="shared" si="15"/>
        <v>0</v>
      </c>
      <c r="S32" s="26"/>
      <c r="T32" s="27">
        <f t="shared" si="16"/>
        <v>0</v>
      </c>
      <c r="U32" s="26"/>
      <c r="V32" s="27">
        <f t="shared" si="17"/>
        <v>0</v>
      </c>
    </row>
    <row r="33" spans="1:22" ht="33" customHeight="1" x14ac:dyDescent="0.25">
      <c r="A33" s="11" t="str">
        <f>'Bid Item List'!A45</f>
        <v>0026</v>
      </c>
      <c r="B33" s="51">
        <f>'Bid Item List'!B45</f>
        <v>0</v>
      </c>
      <c r="C33" s="52">
        <f>'Bid Item List'!C45</f>
        <v>0</v>
      </c>
      <c r="D33" s="20">
        <f>'Bid Item List'!D45</f>
        <v>0</v>
      </c>
      <c r="E33" s="26"/>
      <c r="F33" s="27">
        <f t="shared" si="9"/>
        <v>0</v>
      </c>
      <c r="G33" s="26"/>
      <c r="H33" s="27">
        <f t="shared" si="10"/>
        <v>0</v>
      </c>
      <c r="I33" s="26"/>
      <c r="J33" s="27">
        <f t="shared" si="11"/>
        <v>0</v>
      </c>
      <c r="K33" s="26"/>
      <c r="L33" s="27">
        <f t="shared" si="12"/>
        <v>0</v>
      </c>
      <c r="M33" s="26"/>
      <c r="N33" s="27">
        <f t="shared" si="13"/>
        <v>0</v>
      </c>
      <c r="O33" s="26"/>
      <c r="P33" s="27">
        <f t="shared" si="14"/>
        <v>0</v>
      </c>
      <c r="Q33" s="26"/>
      <c r="R33" s="27">
        <f t="shared" si="15"/>
        <v>0</v>
      </c>
      <c r="S33" s="26"/>
      <c r="T33" s="27">
        <f t="shared" si="16"/>
        <v>0</v>
      </c>
      <c r="U33" s="26"/>
      <c r="V33" s="27">
        <f t="shared" si="17"/>
        <v>0</v>
      </c>
    </row>
    <row r="34" spans="1:22" ht="33" customHeight="1" x14ac:dyDescent="0.25">
      <c r="A34" s="11" t="str">
        <f>'Bid Item List'!A46</f>
        <v>0027</v>
      </c>
      <c r="B34" s="51">
        <f>'Bid Item List'!B46</f>
        <v>0</v>
      </c>
      <c r="C34" s="52">
        <f>'Bid Item List'!C46</f>
        <v>0</v>
      </c>
      <c r="D34" s="20">
        <f>'Bid Item List'!D46</f>
        <v>0</v>
      </c>
      <c r="E34" s="26"/>
      <c r="F34" s="27">
        <f t="shared" si="9"/>
        <v>0</v>
      </c>
      <c r="G34" s="26"/>
      <c r="H34" s="27">
        <f t="shared" si="10"/>
        <v>0</v>
      </c>
      <c r="I34" s="26"/>
      <c r="J34" s="27">
        <f t="shared" si="11"/>
        <v>0</v>
      </c>
      <c r="K34" s="26"/>
      <c r="L34" s="27">
        <f t="shared" si="12"/>
        <v>0</v>
      </c>
      <c r="M34" s="26"/>
      <c r="N34" s="27">
        <f t="shared" si="13"/>
        <v>0</v>
      </c>
      <c r="O34" s="26"/>
      <c r="P34" s="27">
        <f t="shared" si="14"/>
        <v>0</v>
      </c>
      <c r="Q34" s="26"/>
      <c r="R34" s="27">
        <f t="shared" si="15"/>
        <v>0</v>
      </c>
      <c r="S34" s="26"/>
      <c r="T34" s="27">
        <f t="shared" si="16"/>
        <v>0</v>
      </c>
      <c r="U34" s="26"/>
      <c r="V34" s="27">
        <f t="shared" si="17"/>
        <v>0</v>
      </c>
    </row>
    <row r="35" spans="1:22" ht="33" customHeight="1" x14ac:dyDescent="0.25">
      <c r="A35" s="11" t="str">
        <f>'Bid Item List'!A47</f>
        <v>0028</v>
      </c>
      <c r="B35" s="51">
        <f>'Bid Item List'!B47</f>
        <v>0</v>
      </c>
      <c r="C35" s="52">
        <f>'Bid Item List'!C47</f>
        <v>0</v>
      </c>
      <c r="D35" s="20">
        <f>'Bid Item List'!D47</f>
        <v>0</v>
      </c>
      <c r="E35" s="26"/>
      <c r="F35" s="27">
        <f t="shared" si="9"/>
        <v>0</v>
      </c>
      <c r="G35" s="26"/>
      <c r="H35" s="27">
        <f t="shared" si="10"/>
        <v>0</v>
      </c>
      <c r="I35" s="26"/>
      <c r="J35" s="27">
        <f t="shared" si="11"/>
        <v>0</v>
      </c>
      <c r="K35" s="26"/>
      <c r="L35" s="27">
        <f t="shared" si="12"/>
        <v>0</v>
      </c>
      <c r="M35" s="26"/>
      <c r="N35" s="27">
        <f t="shared" si="13"/>
        <v>0</v>
      </c>
      <c r="O35" s="26"/>
      <c r="P35" s="27">
        <f t="shared" si="14"/>
        <v>0</v>
      </c>
      <c r="Q35" s="26"/>
      <c r="R35" s="27">
        <f t="shared" si="15"/>
        <v>0</v>
      </c>
      <c r="S35" s="26"/>
      <c r="T35" s="27">
        <f t="shared" si="16"/>
        <v>0</v>
      </c>
      <c r="U35" s="26"/>
      <c r="V35" s="27">
        <f t="shared" si="17"/>
        <v>0</v>
      </c>
    </row>
    <row r="36" spans="1:22" ht="33" customHeight="1" x14ac:dyDescent="0.25">
      <c r="A36" s="11" t="str">
        <f>'Bid Item List'!A48</f>
        <v>0029</v>
      </c>
      <c r="B36" s="51">
        <f>'Bid Item List'!B48</f>
        <v>0</v>
      </c>
      <c r="C36" s="52">
        <f>'Bid Item List'!C48</f>
        <v>0</v>
      </c>
      <c r="D36" s="20">
        <f>'Bid Item List'!D48</f>
        <v>0</v>
      </c>
      <c r="E36" s="26"/>
      <c r="F36" s="27">
        <f t="shared" si="9"/>
        <v>0</v>
      </c>
      <c r="G36" s="26"/>
      <c r="H36" s="27">
        <f t="shared" si="10"/>
        <v>0</v>
      </c>
      <c r="I36" s="26"/>
      <c r="J36" s="27">
        <f t="shared" si="11"/>
        <v>0</v>
      </c>
      <c r="K36" s="26"/>
      <c r="L36" s="27">
        <f t="shared" si="12"/>
        <v>0</v>
      </c>
      <c r="M36" s="26"/>
      <c r="N36" s="27">
        <f t="shared" si="13"/>
        <v>0</v>
      </c>
      <c r="O36" s="26"/>
      <c r="P36" s="27">
        <f t="shared" si="14"/>
        <v>0</v>
      </c>
      <c r="Q36" s="26"/>
      <c r="R36" s="27">
        <f t="shared" si="15"/>
        <v>0</v>
      </c>
      <c r="S36" s="26"/>
      <c r="T36" s="27">
        <f t="shared" si="16"/>
        <v>0</v>
      </c>
      <c r="U36" s="26"/>
      <c r="V36" s="27">
        <f t="shared" si="17"/>
        <v>0</v>
      </c>
    </row>
    <row r="37" spans="1:22" ht="33" customHeight="1" x14ac:dyDescent="0.25">
      <c r="A37" s="11" t="str">
        <f>'Bid Item List'!A49</f>
        <v>0030</v>
      </c>
      <c r="B37" s="51">
        <f>'Bid Item List'!B49</f>
        <v>0</v>
      </c>
      <c r="C37" s="52">
        <f>'Bid Item List'!C49</f>
        <v>0</v>
      </c>
      <c r="D37" s="20">
        <f>'Bid Item List'!D49</f>
        <v>0</v>
      </c>
      <c r="E37" s="26"/>
      <c r="F37" s="27">
        <f t="shared" si="9"/>
        <v>0</v>
      </c>
      <c r="G37" s="26"/>
      <c r="H37" s="27">
        <f t="shared" si="10"/>
        <v>0</v>
      </c>
      <c r="I37" s="26"/>
      <c r="J37" s="27">
        <f t="shared" si="11"/>
        <v>0</v>
      </c>
      <c r="K37" s="26"/>
      <c r="L37" s="27">
        <f t="shared" si="12"/>
        <v>0</v>
      </c>
      <c r="M37" s="26"/>
      <c r="N37" s="27">
        <f t="shared" si="13"/>
        <v>0</v>
      </c>
      <c r="O37" s="26"/>
      <c r="P37" s="27">
        <f t="shared" si="14"/>
        <v>0</v>
      </c>
      <c r="Q37" s="26"/>
      <c r="R37" s="27">
        <f t="shared" si="15"/>
        <v>0</v>
      </c>
      <c r="S37" s="26"/>
      <c r="T37" s="27">
        <f t="shared" si="16"/>
        <v>0</v>
      </c>
      <c r="U37" s="26"/>
      <c r="V37" s="27">
        <f t="shared" si="17"/>
        <v>0</v>
      </c>
    </row>
    <row r="38" spans="1:22" ht="33" customHeight="1" x14ac:dyDescent="0.25">
      <c r="A38" s="11" t="str">
        <f>'Bid Item List'!A50</f>
        <v>0031</v>
      </c>
      <c r="B38" s="51">
        <f>'Bid Item List'!B50</f>
        <v>0</v>
      </c>
      <c r="C38" s="52">
        <f>'Bid Item List'!C50</f>
        <v>0</v>
      </c>
      <c r="D38" s="20">
        <f>'Bid Item List'!D50</f>
        <v>0</v>
      </c>
      <c r="E38" s="26"/>
      <c r="F38" s="27">
        <f t="shared" si="9"/>
        <v>0</v>
      </c>
      <c r="G38" s="26"/>
      <c r="H38" s="27">
        <f t="shared" si="10"/>
        <v>0</v>
      </c>
      <c r="I38" s="26"/>
      <c r="J38" s="27">
        <f t="shared" si="11"/>
        <v>0</v>
      </c>
      <c r="K38" s="26"/>
      <c r="L38" s="27">
        <f t="shared" si="12"/>
        <v>0</v>
      </c>
      <c r="M38" s="26"/>
      <c r="N38" s="27">
        <f t="shared" si="13"/>
        <v>0</v>
      </c>
      <c r="O38" s="26"/>
      <c r="P38" s="27">
        <f t="shared" si="14"/>
        <v>0</v>
      </c>
      <c r="Q38" s="26"/>
      <c r="R38" s="27">
        <f t="shared" si="15"/>
        <v>0</v>
      </c>
      <c r="S38" s="26"/>
      <c r="T38" s="27">
        <f t="shared" si="16"/>
        <v>0</v>
      </c>
      <c r="U38" s="26"/>
      <c r="V38" s="27">
        <f t="shared" si="17"/>
        <v>0</v>
      </c>
    </row>
    <row r="39" spans="1:22" ht="33" customHeight="1" x14ac:dyDescent="0.25">
      <c r="A39" s="11" t="str">
        <f>'Bid Item List'!A51</f>
        <v>0032</v>
      </c>
      <c r="B39" s="51">
        <f>'Bid Item List'!B51</f>
        <v>0</v>
      </c>
      <c r="C39" s="52">
        <f>'Bid Item List'!C51</f>
        <v>0</v>
      </c>
      <c r="D39" s="20">
        <f>'Bid Item List'!D51</f>
        <v>0</v>
      </c>
      <c r="E39" s="26"/>
      <c r="F39" s="27">
        <f t="shared" si="9"/>
        <v>0</v>
      </c>
      <c r="G39" s="26"/>
      <c r="H39" s="27">
        <f t="shared" si="10"/>
        <v>0</v>
      </c>
      <c r="I39" s="26"/>
      <c r="J39" s="27">
        <f t="shared" si="11"/>
        <v>0</v>
      </c>
      <c r="K39" s="26"/>
      <c r="L39" s="27">
        <f t="shared" si="12"/>
        <v>0</v>
      </c>
      <c r="M39" s="26"/>
      <c r="N39" s="27">
        <f t="shared" si="13"/>
        <v>0</v>
      </c>
      <c r="O39" s="26"/>
      <c r="P39" s="27">
        <f t="shared" si="14"/>
        <v>0</v>
      </c>
      <c r="Q39" s="26"/>
      <c r="R39" s="27">
        <f t="shared" si="15"/>
        <v>0</v>
      </c>
      <c r="S39" s="26"/>
      <c r="T39" s="27">
        <f t="shared" si="16"/>
        <v>0</v>
      </c>
      <c r="U39" s="26"/>
      <c r="V39" s="27">
        <f t="shared" si="17"/>
        <v>0</v>
      </c>
    </row>
    <row r="40" spans="1:22" ht="33" customHeight="1" x14ac:dyDescent="0.25">
      <c r="A40" s="11" t="str">
        <f>'Bid Item List'!A52</f>
        <v>0033</v>
      </c>
      <c r="B40" s="51">
        <f>'Bid Item List'!B52</f>
        <v>0</v>
      </c>
      <c r="C40" s="52">
        <f>'Bid Item List'!C52</f>
        <v>0</v>
      </c>
      <c r="D40" s="20">
        <f>'Bid Item List'!D52</f>
        <v>0</v>
      </c>
      <c r="E40" s="26"/>
      <c r="F40" s="27">
        <f t="shared" si="9"/>
        <v>0</v>
      </c>
      <c r="G40" s="26"/>
      <c r="H40" s="27">
        <f t="shared" si="10"/>
        <v>0</v>
      </c>
      <c r="I40" s="26"/>
      <c r="J40" s="27">
        <f t="shared" si="11"/>
        <v>0</v>
      </c>
      <c r="K40" s="26"/>
      <c r="L40" s="27">
        <f t="shared" si="12"/>
        <v>0</v>
      </c>
      <c r="M40" s="26"/>
      <c r="N40" s="27">
        <f t="shared" si="13"/>
        <v>0</v>
      </c>
      <c r="O40" s="26"/>
      <c r="P40" s="27">
        <f t="shared" si="14"/>
        <v>0</v>
      </c>
      <c r="Q40" s="26"/>
      <c r="R40" s="27">
        <f t="shared" si="15"/>
        <v>0</v>
      </c>
      <c r="S40" s="26"/>
      <c r="T40" s="27">
        <f t="shared" si="16"/>
        <v>0</v>
      </c>
      <c r="U40" s="26"/>
      <c r="V40" s="27">
        <f t="shared" si="17"/>
        <v>0</v>
      </c>
    </row>
    <row r="41" spans="1:22" ht="33" customHeight="1" x14ac:dyDescent="0.25">
      <c r="A41" s="11" t="str">
        <f>'Bid Item List'!A53</f>
        <v>0034</v>
      </c>
      <c r="B41" s="51">
        <f>'Bid Item List'!B53</f>
        <v>0</v>
      </c>
      <c r="C41" s="52">
        <f>'Bid Item List'!C53</f>
        <v>0</v>
      </c>
      <c r="D41" s="20">
        <f>'Bid Item List'!D53</f>
        <v>0</v>
      </c>
      <c r="E41" s="26"/>
      <c r="F41" s="27">
        <f t="shared" si="9"/>
        <v>0</v>
      </c>
      <c r="G41" s="26"/>
      <c r="H41" s="27">
        <f t="shared" si="10"/>
        <v>0</v>
      </c>
      <c r="I41" s="26"/>
      <c r="J41" s="27">
        <f t="shared" si="11"/>
        <v>0</v>
      </c>
      <c r="K41" s="26"/>
      <c r="L41" s="27">
        <f t="shared" si="12"/>
        <v>0</v>
      </c>
      <c r="M41" s="26"/>
      <c r="N41" s="27">
        <f t="shared" si="13"/>
        <v>0</v>
      </c>
      <c r="O41" s="26"/>
      <c r="P41" s="27">
        <f t="shared" si="14"/>
        <v>0</v>
      </c>
      <c r="Q41" s="26"/>
      <c r="R41" s="27">
        <f t="shared" si="15"/>
        <v>0</v>
      </c>
      <c r="S41" s="26"/>
      <c r="T41" s="27">
        <f t="shared" si="16"/>
        <v>0</v>
      </c>
      <c r="U41" s="26"/>
      <c r="V41" s="27">
        <f t="shared" si="17"/>
        <v>0</v>
      </c>
    </row>
    <row r="42" spans="1:22" ht="33" customHeight="1" x14ac:dyDescent="0.25">
      <c r="A42" s="11" t="str">
        <f>'Bid Item List'!A54</f>
        <v>0035</v>
      </c>
      <c r="B42" s="51">
        <f>'Bid Item List'!B54</f>
        <v>0</v>
      </c>
      <c r="C42" s="52">
        <f>'Bid Item List'!C54</f>
        <v>0</v>
      </c>
      <c r="D42" s="20">
        <f>'Bid Item List'!D54</f>
        <v>0</v>
      </c>
      <c r="E42" s="26"/>
      <c r="F42" s="27">
        <f t="shared" si="9"/>
        <v>0</v>
      </c>
      <c r="G42" s="26"/>
      <c r="H42" s="27">
        <f t="shared" si="10"/>
        <v>0</v>
      </c>
      <c r="I42" s="26"/>
      <c r="J42" s="27">
        <f t="shared" si="11"/>
        <v>0</v>
      </c>
      <c r="K42" s="26"/>
      <c r="L42" s="27">
        <f t="shared" si="12"/>
        <v>0</v>
      </c>
      <c r="M42" s="26"/>
      <c r="N42" s="27">
        <f t="shared" si="13"/>
        <v>0</v>
      </c>
      <c r="O42" s="26"/>
      <c r="P42" s="27">
        <f t="shared" si="14"/>
        <v>0</v>
      </c>
      <c r="Q42" s="26"/>
      <c r="R42" s="27">
        <f t="shared" si="15"/>
        <v>0</v>
      </c>
      <c r="S42" s="26"/>
      <c r="T42" s="27">
        <f t="shared" si="16"/>
        <v>0</v>
      </c>
      <c r="U42" s="26"/>
      <c r="V42" s="27">
        <f t="shared" si="17"/>
        <v>0</v>
      </c>
    </row>
    <row r="43" spans="1:22" ht="33" customHeight="1" x14ac:dyDescent="0.25">
      <c r="A43" s="11" t="str">
        <f>'Bid Item List'!A55</f>
        <v>0036</v>
      </c>
      <c r="B43" s="51">
        <f>'Bid Item List'!B55</f>
        <v>0</v>
      </c>
      <c r="C43" s="52">
        <f>'Bid Item List'!C55</f>
        <v>0</v>
      </c>
      <c r="D43" s="20">
        <f>'Bid Item List'!D55</f>
        <v>0</v>
      </c>
      <c r="E43" s="26"/>
      <c r="F43" s="27">
        <f t="shared" si="9"/>
        <v>0</v>
      </c>
      <c r="G43" s="26"/>
      <c r="H43" s="27">
        <f t="shared" si="10"/>
        <v>0</v>
      </c>
      <c r="I43" s="26"/>
      <c r="J43" s="27">
        <f t="shared" si="11"/>
        <v>0</v>
      </c>
      <c r="K43" s="26"/>
      <c r="L43" s="27">
        <f t="shared" si="12"/>
        <v>0</v>
      </c>
      <c r="M43" s="26"/>
      <c r="N43" s="27">
        <f t="shared" si="13"/>
        <v>0</v>
      </c>
      <c r="O43" s="26"/>
      <c r="P43" s="27">
        <f t="shared" si="14"/>
        <v>0</v>
      </c>
      <c r="Q43" s="26"/>
      <c r="R43" s="27">
        <f t="shared" si="15"/>
        <v>0</v>
      </c>
      <c r="S43" s="26"/>
      <c r="T43" s="27">
        <f t="shared" si="16"/>
        <v>0</v>
      </c>
      <c r="U43" s="26"/>
      <c r="V43" s="27">
        <f t="shared" si="17"/>
        <v>0</v>
      </c>
    </row>
    <row r="44" spans="1:22" ht="33" customHeight="1" x14ac:dyDescent="0.25">
      <c r="A44" s="11" t="str">
        <f>'Bid Item List'!A56</f>
        <v>0037</v>
      </c>
      <c r="B44" s="51">
        <f>'Bid Item List'!B56</f>
        <v>0</v>
      </c>
      <c r="C44" s="52">
        <f>'Bid Item List'!C56</f>
        <v>0</v>
      </c>
      <c r="D44" s="20">
        <f>'Bid Item List'!D56</f>
        <v>0</v>
      </c>
      <c r="E44" s="26"/>
      <c r="F44" s="27">
        <f t="shared" si="9"/>
        <v>0</v>
      </c>
      <c r="G44" s="26"/>
      <c r="H44" s="27">
        <f t="shared" si="10"/>
        <v>0</v>
      </c>
      <c r="I44" s="26"/>
      <c r="J44" s="27">
        <f t="shared" si="11"/>
        <v>0</v>
      </c>
      <c r="K44" s="26"/>
      <c r="L44" s="27">
        <f t="shared" si="12"/>
        <v>0</v>
      </c>
      <c r="M44" s="26"/>
      <c r="N44" s="27">
        <f t="shared" si="13"/>
        <v>0</v>
      </c>
      <c r="O44" s="26"/>
      <c r="P44" s="27">
        <f t="shared" si="14"/>
        <v>0</v>
      </c>
      <c r="Q44" s="26"/>
      <c r="R44" s="27">
        <f t="shared" si="15"/>
        <v>0</v>
      </c>
      <c r="S44" s="26"/>
      <c r="T44" s="27">
        <f t="shared" si="16"/>
        <v>0</v>
      </c>
      <c r="U44" s="26"/>
      <c r="V44" s="27">
        <f t="shared" si="17"/>
        <v>0</v>
      </c>
    </row>
    <row r="45" spans="1:22" ht="33" customHeight="1" x14ac:dyDescent="0.25">
      <c r="A45" s="11" t="str">
        <f>'Bid Item List'!A57</f>
        <v>0038</v>
      </c>
      <c r="B45" s="51">
        <f>'Bid Item List'!B57</f>
        <v>0</v>
      </c>
      <c r="C45" s="52">
        <f>'Bid Item List'!C57</f>
        <v>0</v>
      </c>
      <c r="D45" s="20">
        <f>'Bid Item List'!D57</f>
        <v>0</v>
      </c>
      <c r="E45" s="26"/>
      <c r="F45" s="27">
        <f t="shared" si="9"/>
        <v>0</v>
      </c>
      <c r="G45" s="26"/>
      <c r="H45" s="27">
        <f t="shared" si="10"/>
        <v>0</v>
      </c>
      <c r="I45" s="26"/>
      <c r="J45" s="27">
        <f t="shared" si="11"/>
        <v>0</v>
      </c>
      <c r="K45" s="26"/>
      <c r="L45" s="27">
        <f t="shared" si="12"/>
        <v>0</v>
      </c>
      <c r="M45" s="26"/>
      <c r="N45" s="27">
        <f t="shared" si="13"/>
        <v>0</v>
      </c>
      <c r="O45" s="26"/>
      <c r="P45" s="27">
        <f t="shared" si="14"/>
        <v>0</v>
      </c>
      <c r="Q45" s="26"/>
      <c r="R45" s="27">
        <f t="shared" si="15"/>
        <v>0</v>
      </c>
      <c r="S45" s="26"/>
      <c r="T45" s="27">
        <f t="shared" si="16"/>
        <v>0</v>
      </c>
      <c r="U45" s="26"/>
      <c r="V45" s="27">
        <f t="shared" si="17"/>
        <v>0</v>
      </c>
    </row>
    <row r="46" spans="1:22" ht="33" customHeight="1" x14ac:dyDescent="0.25">
      <c r="A46" s="11" t="str">
        <f>'Bid Item List'!A58</f>
        <v>0039</v>
      </c>
      <c r="B46" s="51">
        <f>'Bid Item List'!B58</f>
        <v>0</v>
      </c>
      <c r="C46" s="52">
        <f>'Bid Item List'!C58</f>
        <v>0</v>
      </c>
      <c r="D46" s="20">
        <f>'Bid Item List'!D58</f>
        <v>0</v>
      </c>
      <c r="E46" s="26"/>
      <c r="F46" s="27">
        <f t="shared" si="9"/>
        <v>0</v>
      </c>
      <c r="G46" s="26"/>
      <c r="H46" s="27">
        <f t="shared" si="10"/>
        <v>0</v>
      </c>
      <c r="I46" s="26"/>
      <c r="J46" s="27">
        <f t="shared" si="11"/>
        <v>0</v>
      </c>
      <c r="K46" s="26"/>
      <c r="L46" s="27">
        <f t="shared" si="12"/>
        <v>0</v>
      </c>
      <c r="M46" s="26"/>
      <c r="N46" s="27">
        <f t="shared" si="13"/>
        <v>0</v>
      </c>
      <c r="O46" s="26"/>
      <c r="P46" s="27">
        <f t="shared" si="14"/>
        <v>0</v>
      </c>
      <c r="Q46" s="26"/>
      <c r="R46" s="27">
        <f t="shared" si="15"/>
        <v>0</v>
      </c>
      <c r="S46" s="26"/>
      <c r="T46" s="27">
        <f t="shared" si="16"/>
        <v>0</v>
      </c>
      <c r="U46" s="26"/>
      <c r="V46" s="27">
        <f t="shared" si="17"/>
        <v>0</v>
      </c>
    </row>
    <row r="47" spans="1:22" ht="33" customHeight="1" x14ac:dyDescent="0.25">
      <c r="A47" s="11" t="str">
        <f>'Bid Item List'!A59</f>
        <v>0040</v>
      </c>
      <c r="B47" s="51">
        <f>'Bid Item List'!B59</f>
        <v>0</v>
      </c>
      <c r="C47" s="52">
        <f>'Bid Item List'!C59</f>
        <v>0</v>
      </c>
      <c r="D47" s="20">
        <f>'Bid Item List'!D59</f>
        <v>0</v>
      </c>
      <c r="E47" s="26"/>
      <c r="F47" s="27">
        <f t="shared" si="9"/>
        <v>0</v>
      </c>
      <c r="G47" s="26"/>
      <c r="H47" s="27">
        <f t="shared" si="10"/>
        <v>0</v>
      </c>
      <c r="I47" s="26"/>
      <c r="J47" s="27">
        <f t="shared" si="11"/>
        <v>0</v>
      </c>
      <c r="K47" s="26"/>
      <c r="L47" s="27">
        <f t="shared" si="12"/>
        <v>0</v>
      </c>
      <c r="M47" s="26"/>
      <c r="N47" s="27">
        <f t="shared" si="13"/>
        <v>0</v>
      </c>
      <c r="O47" s="26"/>
      <c r="P47" s="27">
        <f t="shared" si="14"/>
        <v>0</v>
      </c>
      <c r="Q47" s="26"/>
      <c r="R47" s="27">
        <f t="shared" si="15"/>
        <v>0</v>
      </c>
      <c r="S47" s="26"/>
      <c r="T47" s="27">
        <f t="shared" si="16"/>
        <v>0</v>
      </c>
      <c r="U47" s="26"/>
      <c r="V47" s="27">
        <f t="shared" si="17"/>
        <v>0</v>
      </c>
    </row>
    <row r="48" spans="1:22" ht="33" customHeight="1" x14ac:dyDescent="0.25">
      <c r="A48" s="11" t="str">
        <f>'Bid Item List'!A60</f>
        <v>0041</v>
      </c>
      <c r="B48" s="51">
        <f>'Bid Item List'!B60</f>
        <v>0</v>
      </c>
      <c r="C48" s="52">
        <f>'Bid Item List'!C60</f>
        <v>0</v>
      </c>
      <c r="D48" s="20">
        <f>'Bid Item List'!D60</f>
        <v>0</v>
      </c>
      <c r="E48" s="26"/>
      <c r="F48" s="27">
        <f t="shared" si="9"/>
        <v>0</v>
      </c>
      <c r="G48" s="26"/>
      <c r="H48" s="27">
        <f t="shared" si="10"/>
        <v>0</v>
      </c>
      <c r="I48" s="26"/>
      <c r="J48" s="27">
        <f t="shared" si="11"/>
        <v>0</v>
      </c>
      <c r="K48" s="26"/>
      <c r="L48" s="27">
        <f t="shared" si="12"/>
        <v>0</v>
      </c>
      <c r="M48" s="26"/>
      <c r="N48" s="27">
        <f t="shared" si="13"/>
        <v>0</v>
      </c>
      <c r="O48" s="26"/>
      <c r="P48" s="27">
        <f t="shared" si="14"/>
        <v>0</v>
      </c>
      <c r="Q48" s="26"/>
      <c r="R48" s="27">
        <f t="shared" si="15"/>
        <v>0</v>
      </c>
      <c r="S48" s="26"/>
      <c r="T48" s="27">
        <f t="shared" si="16"/>
        <v>0</v>
      </c>
      <c r="U48" s="26"/>
      <c r="V48" s="27">
        <f t="shared" si="17"/>
        <v>0</v>
      </c>
    </row>
    <row r="49" spans="1:22" ht="33" customHeight="1" x14ac:dyDescent="0.25">
      <c r="A49" s="11" t="str">
        <f>'Bid Item List'!A61</f>
        <v>0042</v>
      </c>
      <c r="B49" s="51">
        <f>'Bid Item List'!B61</f>
        <v>0</v>
      </c>
      <c r="C49" s="52">
        <f>'Bid Item List'!C61</f>
        <v>0</v>
      </c>
      <c r="D49" s="20">
        <f>'Bid Item List'!D61</f>
        <v>0</v>
      </c>
      <c r="E49" s="26"/>
      <c r="F49" s="27">
        <f t="shared" si="9"/>
        <v>0</v>
      </c>
      <c r="G49" s="26"/>
      <c r="H49" s="27">
        <f t="shared" si="10"/>
        <v>0</v>
      </c>
      <c r="I49" s="26"/>
      <c r="J49" s="27">
        <f t="shared" si="11"/>
        <v>0</v>
      </c>
      <c r="K49" s="26"/>
      <c r="L49" s="27">
        <f t="shared" si="12"/>
        <v>0</v>
      </c>
      <c r="M49" s="26"/>
      <c r="N49" s="27">
        <f t="shared" si="13"/>
        <v>0</v>
      </c>
      <c r="O49" s="26"/>
      <c r="P49" s="27">
        <f t="shared" si="14"/>
        <v>0</v>
      </c>
      <c r="Q49" s="26"/>
      <c r="R49" s="27">
        <f t="shared" si="15"/>
        <v>0</v>
      </c>
      <c r="S49" s="26"/>
      <c r="T49" s="27">
        <f t="shared" si="16"/>
        <v>0</v>
      </c>
      <c r="U49" s="26"/>
      <c r="V49" s="27">
        <f t="shared" si="17"/>
        <v>0</v>
      </c>
    </row>
    <row r="50" spans="1:22" ht="33" customHeight="1" x14ac:dyDescent="0.25">
      <c r="A50" s="11" t="str">
        <f>'Bid Item List'!A62</f>
        <v>0043</v>
      </c>
      <c r="B50" s="51">
        <f>'Bid Item List'!B62</f>
        <v>0</v>
      </c>
      <c r="C50" s="52">
        <f>'Bid Item List'!C62</f>
        <v>0</v>
      </c>
      <c r="D50" s="20">
        <f>'Bid Item List'!D62</f>
        <v>0</v>
      </c>
      <c r="E50" s="26"/>
      <c r="F50" s="27">
        <f t="shared" si="9"/>
        <v>0</v>
      </c>
      <c r="G50" s="26"/>
      <c r="H50" s="27">
        <f t="shared" si="10"/>
        <v>0</v>
      </c>
      <c r="I50" s="26"/>
      <c r="J50" s="27">
        <f t="shared" si="11"/>
        <v>0</v>
      </c>
      <c r="K50" s="26"/>
      <c r="L50" s="27">
        <f t="shared" si="12"/>
        <v>0</v>
      </c>
      <c r="M50" s="26"/>
      <c r="N50" s="27">
        <f t="shared" si="13"/>
        <v>0</v>
      </c>
      <c r="O50" s="26"/>
      <c r="P50" s="27">
        <f t="shared" si="14"/>
        <v>0</v>
      </c>
      <c r="Q50" s="26"/>
      <c r="R50" s="27">
        <f t="shared" si="15"/>
        <v>0</v>
      </c>
      <c r="S50" s="26"/>
      <c r="T50" s="27">
        <f t="shared" si="16"/>
        <v>0</v>
      </c>
      <c r="U50" s="26"/>
      <c r="V50" s="27">
        <f t="shared" si="17"/>
        <v>0</v>
      </c>
    </row>
    <row r="51" spans="1:22" ht="33" customHeight="1" x14ac:dyDescent="0.25">
      <c r="A51" s="11" t="str">
        <f>'Bid Item List'!A63</f>
        <v>0044</v>
      </c>
      <c r="B51" s="51">
        <f>'Bid Item List'!B63</f>
        <v>0</v>
      </c>
      <c r="C51" s="52">
        <f>'Bid Item List'!C63</f>
        <v>0</v>
      </c>
      <c r="D51" s="20">
        <f>'Bid Item List'!D63</f>
        <v>0</v>
      </c>
      <c r="E51" s="26"/>
      <c r="F51" s="27">
        <f t="shared" si="9"/>
        <v>0</v>
      </c>
      <c r="G51" s="26"/>
      <c r="H51" s="27">
        <f t="shared" si="10"/>
        <v>0</v>
      </c>
      <c r="I51" s="26"/>
      <c r="J51" s="27">
        <f t="shared" si="11"/>
        <v>0</v>
      </c>
      <c r="K51" s="26"/>
      <c r="L51" s="27">
        <f t="shared" si="12"/>
        <v>0</v>
      </c>
      <c r="M51" s="26"/>
      <c r="N51" s="27">
        <f t="shared" si="13"/>
        <v>0</v>
      </c>
      <c r="O51" s="26"/>
      <c r="P51" s="27">
        <f t="shared" si="14"/>
        <v>0</v>
      </c>
      <c r="Q51" s="26"/>
      <c r="R51" s="27">
        <f t="shared" si="15"/>
        <v>0</v>
      </c>
      <c r="S51" s="26"/>
      <c r="T51" s="27">
        <f t="shared" si="16"/>
        <v>0</v>
      </c>
      <c r="U51" s="26"/>
      <c r="V51" s="27">
        <f t="shared" si="17"/>
        <v>0</v>
      </c>
    </row>
    <row r="52" spans="1:22" ht="33" customHeight="1" x14ac:dyDescent="0.25">
      <c r="A52" s="11" t="str">
        <f>'Bid Item List'!A64</f>
        <v>0045</v>
      </c>
      <c r="B52" s="51">
        <f>'Bid Item List'!B64</f>
        <v>0</v>
      </c>
      <c r="C52" s="52">
        <f>'Bid Item List'!C64</f>
        <v>0</v>
      </c>
      <c r="D52" s="20">
        <f>'Bid Item List'!D64</f>
        <v>0</v>
      </c>
      <c r="E52" s="26"/>
      <c r="F52" s="27">
        <f t="shared" si="9"/>
        <v>0</v>
      </c>
      <c r="G52" s="26"/>
      <c r="H52" s="27">
        <f t="shared" si="10"/>
        <v>0</v>
      </c>
      <c r="I52" s="26"/>
      <c r="J52" s="27">
        <f t="shared" si="11"/>
        <v>0</v>
      </c>
      <c r="K52" s="26"/>
      <c r="L52" s="27">
        <f t="shared" si="12"/>
        <v>0</v>
      </c>
      <c r="M52" s="26"/>
      <c r="N52" s="27">
        <f t="shared" si="13"/>
        <v>0</v>
      </c>
      <c r="O52" s="26"/>
      <c r="P52" s="27">
        <f t="shared" si="14"/>
        <v>0</v>
      </c>
      <c r="Q52" s="26"/>
      <c r="R52" s="27">
        <f t="shared" si="15"/>
        <v>0</v>
      </c>
      <c r="S52" s="26"/>
      <c r="T52" s="27">
        <f t="shared" si="16"/>
        <v>0</v>
      </c>
      <c r="U52" s="26"/>
      <c r="V52" s="27">
        <f t="shared" si="17"/>
        <v>0</v>
      </c>
    </row>
    <row r="53" spans="1:22" ht="33" customHeight="1" x14ac:dyDescent="0.25">
      <c r="A53" s="11" t="str">
        <f>'Bid Item List'!A65</f>
        <v>0046</v>
      </c>
      <c r="B53" s="51">
        <f>'Bid Item List'!B65</f>
        <v>0</v>
      </c>
      <c r="C53" s="52">
        <f>'Bid Item List'!C65</f>
        <v>0</v>
      </c>
      <c r="D53" s="20">
        <f>'Bid Item List'!D65</f>
        <v>0</v>
      </c>
      <c r="E53" s="26"/>
      <c r="F53" s="27">
        <f t="shared" si="9"/>
        <v>0</v>
      </c>
      <c r="G53" s="26"/>
      <c r="H53" s="27">
        <f t="shared" si="10"/>
        <v>0</v>
      </c>
      <c r="I53" s="26"/>
      <c r="J53" s="27">
        <f t="shared" si="11"/>
        <v>0</v>
      </c>
      <c r="K53" s="26"/>
      <c r="L53" s="27">
        <f t="shared" si="12"/>
        <v>0</v>
      </c>
      <c r="M53" s="26"/>
      <c r="N53" s="27">
        <f t="shared" si="13"/>
        <v>0</v>
      </c>
      <c r="O53" s="26"/>
      <c r="P53" s="27">
        <f t="shared" si="14"/>
        <v>0</v>
      </c>
      <c r="Q53" s="26"/>
      <c r="R53" s="27">
        <f t="shared" si="15"/>
        <v>0</v>
      </c>
      <c r="S53" s="26"/>
      <c r="T53" s="27">
        <f t="shared" si="16"/>
        <v>0</v>
      </c>
      <c r="U53" s="26"/>
      <c r="V53" s="27">
        <f t="shared" si="17"/>
        <v>0</v>
      </c>
    </row>
    <row r="54" spans="1:22" ht="33" customHeight="1" x14ac:dyDescent="0.25">
      <c r="A54" s="11" t="str">
        <f>'Bid Item List'!A66</f>
        <v>0047</v>
      </c>
      <c r="B54" s="51">
        <f>'Bid Item List'!B66</f>
        <v>0</v>
      </c>
      <c r="C54" s="52">
        <f>'Bid Item List'!C66</f>
        <v>0</v>
      </c>
      <c r="D54" s="20">
        <f>'Bid Item List'!D66</f>
        <v>0</v>
      </c>
      <c r="E54" s="26"/>
      <c r="F54" s="27">
        <f t="shared" si="9"/>
        <v>0</v>
      </c>
      <c r="G54" s="26"/>
      <c r="H54" s="27">
        <f t="shared" si="10"/>
        <v>0</v>
      </c>
      <c r="I54" s="26"/>
      <c r="J54" s="27">
        <f t="shared" si="11"/>
        <v>0</v>
      </c>
      <c r="K54" s="26"/>
      <c r="L54" s="27">
        <f t="shared" si="12"/>
        <v>0</v>
      </c>
      <c r="M54" s="26"/>
      <c r="N54" s="27">
        <f t="shared" si="13"/>
        <v>0</v>
      </c>
      <c r="O54" s="26"/>
      <c r="P54" s="27">
        <f t="shared" si="14"/>
        <v>0</v>
      </c>
      <c r="Q54" s="26"/>
      <c r="R54" s="27">
        <f t="shared" si="15"/>
        <v>0</v>
      </c>
      <c r="S54" s="26"/>
      <c r="T54" s="27">
        <f t="shared" si="16"/>
        <v>0</v>
      </c>
      <c r="U54" s="26"/>
      <c r="V54" s="27">
        <f t="shared" si="17"/>
        <v>0</v>
      </c>
    </row>
    <row r="55" spans="1:22" ht="33" customHeight="1" x14ac:dyDescent="0.25">
      <c r="A55" s="11" t="str">
        <f>'Bid Item List'!A67</f>
        <v>0048</v>
      </c>
      <c r="B55" s="51">
        <f>'Bid Item List'!B67</f>
        <v>0</v>
      </c>
      <c r="C55" s="52">
        <f>'Bid Item List'!C67</f>
        <v>0</v>
      </c>
      <c r="D55" s="20">
        <f>'Bid Item List'!D67</f>
        <v>0</v>
      </c>
      <c r="E55" s="26"/>
      <c r="F55" s="27">
        <f t="shared" si="9"/>
        <v>0</v>
      </c>
      <c r="G55" s="26"/>
      <c r="H55" s="27">
        <f t="shared" si="10"/>
        <v>0</v>
      </c>
      <c r="I55" s="26"/>
      <c r="J55" s="27">
        <f t="shared" si="11"/>
        <v>0</v>
      </c>
      <c r="K55" s="26"/>
      <c r="L55" s="27">
        <f t="shared" si="12"/>
        <v>0</v>
      </c>
      <c r="M55" s="26"/>
      <c r="N55" s="27">
        <f t="shared" si="13"/>
        <v>0</v>
      </c>
      <c r="O55" s="26"/>
      <c r="P55" s="27">
        <f t="shared" si="14"/>
        <v>0</v>
      </c>
      <c r="Q55" s="26"/>
      <c r="R55" s="27">
        <f t="shared" si="15"/>
        <v>0</v>
      </c>
      <c r="S55" s="26"/>
      <c r="T55" s="27">
        <f t="shared" si="16"/>
        <v>0</v>
      </c>
      <c r="U55" s="26"/>
      <c r="V55" s="27">
        <f t="shared" si="17"/>
        <v>0</v>
      </c>
    </row>
    <row r="56" spans="1:22" ht="33" customHeight="1" x14ac:dyDescent="0.25">
      <c r="A56" s="11" t="str">
        <f>'Bid Item List'!A68</f>
        <v>0049</v>
      </c>
      <c r="B56" s="51">
        <f>'Bid Item List'!B68</f>
        <v>0</v>
      </c>
      <c r="C56" s="52">
        <f>'Bid Item List'!C68</f>
        <v>0</v>
      </c>
      <c r="D56" s="20">
        <f>'Bid Item List'!D68</f>
        <v>0</v>
      </c>
      <c r="E56" s="26"/>
      <c r="F56" s="27">
        <f t="shared" si="9"/>
        <v>0</v>
      </c>
      <c r="G56" s="26"/>
      <c r="H56" s="27">
        <f t="shared" si="10"/>
        <v>0</v>
      </c>
      <c r="I56" s="26"/>
      <c r="J56" s="27">
        <f t="shared" si="11"/>
        <v>0</v>
      </c>
      <c r="K56" s="26"/>
      <c r="L56" s="27">
        <f t="shared" si="12"/>
        <v>0</v>
      </c>
      <c r="M56" s="26"/>
      <c r="N56" s="27">
        <f t="shared" si="13"/>
        <v>0</v>
      </c>
      <c r="O56" s="26"/>
      <c r="P56" s="27">
        <f t="shared" si="14"/>
        <v>0</v>
      </c>
      <c r="Q56" s="26"/>
      <c r="R56" s="27">
        <f t="shared" si="15"/>
        <v>0</v>
      </c>
      <c r="S56" s="26"/>
      <c r="T56" s="27">
        <f t="shared" si="16"/>
        <v>0</v>
      </c>
      <c r="U56" s="26"/>
      <c r="V56" s="27">
        <f t="shared" si="17"/>
        <v>0</v>
      </c>
    </row>
    <row r="57" spans="1:22" ht="33" customHeight="1" x14ac:dyDescent="0.25">
      <c r="A57" s="11" t="str">
        <f>'Bid Item List'!A69</f>
        <v>0050</v>
      </c>
      <c r="B57" s="51">
        <f>'Bid Item List'!B69</f>
        <v>0</v>
      </c>
      <c r="C57" s="52">
        <f>'Bid Item List'!C69</f>
        <v>0</v>
      </c>
      <c r="D57" s="20">
        <f>'Bid Item List'!D69</f>
        <v>0</v>
      </c>
      <c r="E57" s="26"/>
      <c r="F57" s="27">
        <f t="shared" si="9"/>
        <v>0</v>
      </c>
      <c r="G57" s="26"/>
      <c r="H57" s="27">
        <f t="shared" si="10"/>
        <v>0</v>
      </c>
      <c r="I57" s="26"/>
      <c r="J57" s="27">
        <f t="shared" si="11"/>
        <v>0</v>
      </c>
      <c r="K57" s="26"/>
      <c r="L57" s="27">
        <f t="shared" si="12"/>
        <v>0</v>
      </c>
      <c r="M57" s="26"/>
      <c r="N57" s="27">
        <f t="shared" si="13"/>
        <v>0</v>
      </c>
      <c r="O57" s="26"/>
      <c r="P57" s="27">
        <f t="shared" si="14"/>
        <v>0</v>
      </c>
      <c r="Q57" s="26"/>
      <c r="R57" s="27">
        <f t="shared" si="15"/>
        <v>0</v>
      </c>
      <c r="S57" s="26"/>
      <c r="T57" s="27">
        <f t="shared" si="16"/>
        <v>0</v>
      </c>
      <c r="U57" s="26"/>
      <c r="V57" s="27">
        <f t="shared" si="17"/>
        <v>0</v>
      </c>
    </row>
    <row r="58" spans="1:22" ht="33" customHeight="1" x14ac:dyDescent="0.25">
      <c r="A58" s="11" t="str">
        <f>'Bid Item List'!A70</f>
        <v>0051</v>
      </c>
      <c r="B58" s="51">
        <f>'Bid Item List'!B70</f>
        <v>0</v>
      </c>
      <c r="C58" s="52">
        <f>'Bid Item List'!C70</f>
        <v>0</v>
      </c>
      <c r="D58" s="20">
        <f>'Bid Item List'!D70</f>
        <v>0</v>
      </c>
      <c r="E58" s="26"/>
      <c r="F58" s="27">
        <f t="shared" si="9"/>
        <v>0</v>
      </c>
      <c r="G58" s="26"/>
      <c r="H58" s="27">
        <f t="shared" si="10"/>
        <v>0</v>
      </c>
      <c r="I58" s="26"/>
      <c r="J58" s="27">
        <f t="shared" si="11"/>
        <v>0</v>
      </c>
      <c r="K58" s="26"/>
      <c r="L58" s="27">
        <f t="shared" si="12"/>
        <v>0</v>
      </c>
      <c r="M58" s="26"/>
      <c r="N58" s="27">
        <f t="shared" si="13"/>
        <v>0</v>
      </c>
      <c r="O58" s="26"/>
      <c r="P58" s="27">
        <f t="shared" si="14"/>
        <v>0</v>
      </c>
      <c r="Q58" s="26"/>
      <c r="R58" s="27">
        <f t="shared" si="15"/>
        <v>0</v>
      </c>
      <c r="S58" s="26"/>
      <c r="T58" s="27">
        <f t="shared" si="16"/>
        <v>0</v>
      </c>
      <c r="U58" s="26"/>
      <c r="V58" s="27">
        <f t="shared" si="17"/>
        <v>0</v>
      </c>
    </row>
    <row r="59" spans="1:22" ht="33" customHeight="1" x14ac:dyDescent="0.25">
      <c r="A59" s="11" t="str">
        <f>'Bid Item List'!A71</f>
        <v>0052</v>
      </c>
      <c r="B59" s="51">
        <f>'Bid Item List'!B71</f>
        <v>0</v>
      </c>
      <c r="C59" s="52">
        <f>'Bid Item List'!C71</f>
        <v>0</v>
      </c>
      <c r="D59" s="20">
        <f>'Bid Item List'!D71</f>
        <v>0</v>
      </c>
      <c r="E59" s="26"/>
      <c r="F59" s="27">
        <f t="shared" si="9"/>
        <v>0</v>
      </c>
      <c r="G59" s="26"/>
      <c r="H59" s="27">
        <f t="shared" si="10"/>
        <v>0</v>
      </c>
      <c r="I59" s="26"/>
      <c r="J59" s="27">
        <f t="shared" si="11"/>
        <v>0</v>
      </c>
      <c r="K59" s="26"/>
      <c r="L59" s="27">
        <f t="shared" si="12"/>
        <v>0</v>
      </c>
      <c r="M59" s="26"/>
      <c r="N59" s="27">
        <f t="shared" si="13"/>
        <v>0</v>
      </c>
      <c r="O59" s="26"/>
      <c r="P59" s="27">
        <f t="shared" si="14"/>
        <v>0</v>
      </c>
      <c r="Q59" s="26"/>
      <c r="R59" s="27">
        <f t="shared" si="15"/>
        <v>0</v>
      </c>
      <c r="S59" s="26"/>
      <c r="T59" s="27">
        <f t="shared" si="16"/>
        <v>0</v>
      </c>
      <c r="U59" s="26"/>
      <c r="V59" s="27">
        <f t="shared" si="17"/>
        <v>0</v>
      </c>
    </row>
    <row r="60" spans="1:22" ht="33" customHeight="1" x14ac:dyDescent="0.25">
      <c r="A60" s="11" t="str">
        <f>'Bid Item List'!A72</f>
        <v>0053</v>
      </c>
      <c r="B60" s="51">
        <f>'Bid Item List'!B72</f>
        <v>0</v>
      </c>
      <c r="C60" s="52">
        <f>'Bid Item List'!C72</f>
        <v>0</v>
      </c>
      <c r="D60" s="20">
        <f>'Bid Item List'!D72</f>
        <v>0</v>
      </c>
      <c r="E60" s="26"/>
      <c r="F60" s="27">
        <f t="shared" si="9"/>
        <v>0</v>
      </c>
      <c r="G60" s="26"/>
      <c r="H60" s="27">
        <f t="shared" si="10"/>
        <v>0</v>
      </c>
      <c r="I60" s="26"/>
      <c r="J60" s="27">
        <f t="shared" si="11"/>
        <v>0</v>
      </c>
      <c r="K60" s="26"/>
      <c r="L60" s="27">
        <f t="shared" si="12"/>
        <v>0</v>
      </c>
      <c r="M60" s="26"/>
      <c r="N60" s="27">
        <f t="shared" si="13"/>
        <v>0</v>
      </c>
      <c r="O60" s="26"/>
      <c r="P60" s="27">
        <f t="shared" si="14"/>
        <v>0</v>
      </c>
      <c r="Q60" s="26"/>
      <c r="R60" s="27">
        <f t="shared" si="15"/>
        <v>0</v>
      </c>
      <c r="S60" s="26"/>
      <c r="T60" s="27">
        <f t="shared" si="16"/>
        <v>0</v>
      </c>
      <c r="U60" s="26"/>
      <c r="V60" s="27">
        <f t="shared" si="17"/>
        <v>0</v>
      </c>
    </row>
    <row r="61" spans="1:22" ht="33" customHeight="1" x14ac:dyDescent="0.25">
      <c r="A61" s="11" t="str">
        <f>'Bid Item List'!A73</f>
        <v>0054</v>
      </c>
      <c r="B61" s="51">
        <f>'Bid Item List'!B73</f>
        <v>0</v>
      </c>
      <c r="C61" s="52">
        <f>'Bid Item List'!C73</f>
        <v>0</v>
      </c>
      <c r="D61" s="20">
        <f>'Bid Item List'!D73</f>
        <v>0</v>
      </c>
      <c r="E61" s="26"/>
      <c r="F61" s="27">
        <f t="shared" si="9"/>
        <v>0</v>
      </c>
      <c r="G61" s="26"/>
      <c r="H61" s="27">
        <f t="shared" si="10"/>
        <v>0</v>
      </c>
      <c r="I61" s="26"/>
      <c r="J61" s="27">
        <f t="shared" si="11"/>
        <v>0</v>
      </c>
      <c r="K61" s="26"/>
      <c r="L61" s="27">
        <f t="shared" si="12"/>
        <v>0</v>
      </c>
      <c r="M61" s="26"/>
      <c r="N61" s="27">
        <f t="shared" si="13"/>
        <v>0</v>
      </c>
      <c r="O61" s="26"/>
      <c r="P61" s="27">
        <f t="shared" si="14"/>
        <v>0</v>
      </c>
      <c r="Q61" s="26"/>
      <c r="R61" s="27">
        <f t="shared" si="15"/>
        <v>0</v>
      </c>
      <c r="S61" s="26"/>
      <c r="T61" s="27">
        <f t="shared" si="16"/>
        <v>0</v>
      </c>
      <c r="U61" s="26"/>
      <c r="V61" s="27">
        <f t="shared" si="17"/>
        <v>0</v>
      </c>
    </row>
    <row r="62" spans="1:22" ht="33" customHeight="1" x14ac:dyDescent="0.25">
      <c r="A62" s="11" t="str">
        <f>'Bid Item List'!A74</f>
        <v>0055</v>
      </c>
      <c r="B62" s="51">
        <f>'Bid Item List'!B74</f>
        <v>0</v>
      </c>
      <c r="C62" s="52">
        <f>'Bid Item List'!C74</f>
        <v>0</v>
      </c>
      <c r="D62" s="20">
        <f>'Bid Item List'!D74</f>
        <v>0</v>
      </c>
      <c r="E62" s="26"/>
      <c r="F62" s="27">
        <f t="shared" si="9"/>
        <v>0</v>
      </c>
      <c r="G62" s="26"/>
      <c r="H62" s="27">
        <f t="shared" si="10"/>
        <v>0</v>
      </c>
      <c r="I62" s="26"/>
      <c r="J62" s="27">
        <f t="shared" si="11"/>
        <v>0</v>
      </c>
      <c r="K62" s="26"/>
      <c r="L62" s="27">
        <f t="shared" si="12"/>
        <v>0</v>
      </c>
      <c r="M62" s="26"/>
      <c r="N62" s="27">
        <f t="shared" si="13"/>
        <v>0</v>
      </c>
      <c r="O62" s="26"/>
      <c r="P62" s="27">
        <f t="shared" si="14"/>
        <v>0</v>
      </c>
      <c r="Q62" s="26"/>
      <c r="R62" s="27">
        <f t="shared" si="15"/>
        <v>0</v>
      </c>
      <c r="S62" s="26"/>
      <c r="T62" s="27">
        <f t="shared" si="16"/>
        <v>0</v>
      </c>
      <c r="U62" s="26"/>
      <c r="V62" s="27">
        <f t="shared" si="17"/>
        <v>0</v>
      </c>
    </row>
    <row r="63" spans="1:22" ht="33" customHeight="1" x14ac:dyDescent="0.25">
      <c r="A63" s="11" t="str">
        <f>'Bid Item List'!A75</f>
        <v>0056</v>
      </c>
      <c r="B63" s="51">
        <f>'Bid Item List'!B75</f>
        <v>0</v>
      </c>
      <c r="C63" s="52">
        <f>'Bid Item List'!C75</f>
        <v>0</v>
      </c>
      <c r="D63" s="20">
        <f>'Bid Item List'!D75</f>
        <v>0</v>
      </c>
      <c r="E63" s="26"/>
      <c r="F63" s="27">
        <f t="shared" si="9"/>
        <v>0</v>
      </c>
      <c r="G63" s="26"/>
      <c r="H63" s="27">
        <f t="shared" si="10"/>
        <v>0</v>
      </c>
      <c r="I63" s="26"/>
      <c r="J63" s="27">
        <f t="shared" si="11"/>
        <v>0</v>
      </c>
      <c r="K63" s="26"/>
      <c r="L63" s="27">
        <f t="shared" si="12"/>
        <v>0</v>
      </c>
      <c r="M63" s="26"/>
      <c r="N63" s="27">
        <f t="shared" si="13"/>
        <v>0</v>
      </c>
      <c r="O63" s="26"/>
      <c r="P63" s="27">
        <f t="shared" si="14"/>
        <v>0</v>
      </c>
      <c r="Q63" s="26"/>
      <c r="R63" s="27">
        <f t="shared" si="15"/>
        <v>0</v>
      </c>
      <c r="S63" s="26"/>
      <c r="T63" s="27">
        <f t="shared" si="16"/>
        <v>0</v>
      </c>
      <c r="U63" s="26"/>
      <c r="V63" s="27">
        <f t="shared" si="17"/>
        <v>0</v>
      </c>
    </row>
    <row r="64" spans="1:22" ht="33" customHeight="1" x14ac:dyDescent="0.25">
      <c r="A64" s="11" t="str">
        <f>'Bid Item List'!A76</f>
        <v>0057</v>
      </c>
      <c r="B64" s="51">
        <f>'Bid Item List'!B76</f>
        <v>0</v>
      </c>
      <c r="C64" s="52">
        <f>'Bid Item List'!C76</f>
        <v>0</v>
      </c>
      <c r="D64" s="20">
        <f>'Bid Item List'!D76</f>
        <v>0</v>
      </c>
      <c r="E64" s="26"/>
      <c r="F64" s="27">
        <f t="shared" si="9"/>
        <v>0</v>
      </c>
      <c r="G64" s="26"/>
      <c r="H64" s="27">
        <f t="shared" si="10"/>
        <v>0</v>
      </c>
      <c r="I64" s="26"/>
      <c r="J64" s="27">
        <f t="shared" si="11"/>
        <v>0</v>
      </c>
      <c r="K64" s="26"/>
      <c r="L64" s="27">
        <f t="shared" si="12"/>
        <v>0</v>
      </c>
      <c r="M64" s="26"/>
      <c r="N64" s="27">
        <f t="shared" si="13"/>
        <v>0</v>
      </c>
      <c r="O64" s="26"/>
      <c r="P64" s="27">
        <f t="shared" si="14"/>
        <v>0</v>
      </c>
      <c r="Q64" s="26"/>
      <c r="R64" s="27">
        <f t="shared" si="15"/>
        <v>0</v>
      </c>
      <c r="S64" s="26"/>
      <c r="T64" s="27">
        <f t="shared" si="16"/>
        <v>0</v>
      </c>
      <c r="U64" s="26"/>
      <c r="V64" s="27">
        <f t="shared" si="17"/>
        <v>0</v>
      </c>
    </row>
    <row r="65" spans="1:22" ht="33" customHeight="1" x14ac:dyDescent="0.25">
      <c r="A65" s="11" t="str">
        <f>'Bid Item List'!A77</f>
        <v>0058</v>
      </c>
      <c r="B65" s="51">
        <f>'Bid Item List'!B77</f>
        <v>0</v>
      </c>
      <c r="C65" s="52">
        <f>'Bid Item List'!C77</f>
        <v>0</v>
      </c>
      <c r="D65" s="20">
        <f>'Bid Item List'!D77</f>
        <v>0</v>
      </c>
      <c r="E65" s="26"/>
      <c r="F65" s="27">
        <f t="shared" si="9"/>
        <v>0</v>
      </c>
      <c r="G65" s="26"/>
      <c r="H65" s="27">
        <f t="shared" si="10"/>
        <v>0</v>
      </c>
      <c r="I65" s="26"/>
      <c r="J65" s="27">
        <f t="shared" si="11"/>
        <v>0</v>
      </c>
      <c r="K65" s="26"/>
      <c r="L65" s="27">
        <f t="shared" si="12"/>
        <v>0</v>
      </c>
      <c r="M65" s="26"/>
      <c r="N65" s="27">
        <f t="shared" si="13"/>
        <v>0</v>
      </c>
      <c r="O65" s="26"/>
      <c r="P65" s="27">
        <f t="shared" si="14"/>
        <v>0</v>
      </c>
      <c r="Q65" s="26"/>
      <c r="R65" s="27">
        <f t="shared" si="15"/>
        <v>0</v>
      </c>
      <c r="S65" s="26"/>
      <c r="T65" s="27">
        <f t="shared" si="16"/>
        <v>0</v>
      </c>
      <c r="U65" s="26"/>
      <c r="V65" s="27">
        <f t="shared" si="17"/>
        <v>0</v>
      </c>
    </row>
    <row r="66" spans="1:22" ht="33" customHeight="1" x14ac:dyDescent="0.25">
      <c r="A66" s="11" t="str">
        <f>'Bid Item List'!A78</f>
        <v>0059</v>
      </c>
      <c r="B66" s="51">
        <f>'Bid Item List'!B78</f>
        <v>0</v>
      </c>
      <c r="C66" s="52">
        <f>'Bid Item List'!C78</f>
        <v>0</v>
      </c>
      <c r="D66" s="20">
        <f>'Bid Item List'!D78</f>
        <v>0</v>
      </c>
      <c r="E66" s="26"/>
      <c r="F66" s="27">
        <f t="shared" si="9"/>
        <v>0</v>
      </c>
      <c r="G66" s="26"/>
      <c r="H66" s="27">
        <f t="shared" si="10"/>
        <v>0</v>
      </c>
      <c r="I66" s="26"/>
      <c r="J66" s="27">
        <f t="shared" si="11"/>
        <v>0</v>
      </c>
      <c r="K66" s="26"/>
      <c r="L66" s="27">
        <f t="shared" si="12"/>
        <v>0</v>
      </c>
      <c r="M66" s="26"/>
      <c r="N66" s="27">
        <f t="shared" si="13"/>
        <v>0</v>
      </c>
      <c r="O66" s="26"/>
      <c r="P66" s="27">
        <f t="shared" si="14"/>
        <v>0</v>
      </c>
      <c r="Q66" s="26"/>
      <c r="R66" s="27">
        <f t="shared" si="15"/>
        <v>0</v>
      </c>
      <c r="S66" s="26"/>
      <c r="T66" s="27">
        <f t="shared" si="16"/>
        <v>0</v>
      </c>
      <c r="U66" s="26"/>
      <c r="V66" s="27">
        <f t="shared" si="17"/>
        <v>0</v>
      </c>
    </row>
    <row r="67" spans="1:22" ht="33" customHeight="1" x14ac:dyDescent="0.25">
      <c r="A67" s="11" t="str">
        <f>'Bid Item List'!A79</f>
        <v>0060</v>
      </c>
      <c r="B67" s="51">
        <f>'Bid Item List'!B79</f>
        <v>0</v>
      </c>
      <c r="C67" s="52">
        <f>'Bid Item List'!C79</f>
        <v>0</v>
      </c>
      <c r="D67" s="20">
        <f>'Bid Item List'!D79</f>
        <v>0</v>
      </c>
      <c r="E67" s="26"/>
      <c r="F67" s="27">
        <f t="shared" si="9"/>
        <v>0</v>
      </c>
      <c r="G67" s="26"/>
      <c r="H67" s="27">
        <f t="shared" si="10"/>
        <v>0</v>
      </c>
      <c r="I67" s="26"/>
      <c r="J67" s="27">
        <f t="shared" si="11"/>
        <v>0</v>
      </c>
      <c r="K67" s="26"/>
      <c r="L67" s="27">
        <f t="shared" si="12"/>
        <v>0</v>
      </c>
      <c r="M67" s="26"/>
      <c r="N67" s="27">
        <f t="shared" si="13"/>
        <v>0</v>
      </c>
      <c r="O67" s="26"/>
      <c r="P67" s="27">
        <f t="shared" si="14"/>
        <v>0</v>
      </c>
      <c r="Q67" s="26"/>
      <c r="R67" s="27">
        <f t="shared" si="15"/>
        <v>0</v>
      </c>
      <c r="S67" s="26"/>
      <c r="T67" s="27">
        <f t="shared" si="16"/>
        <v>0</v>
      </c>
      <c r="U67" s="26"/>
      <c r="V67" s="27">
        <f t="shared" si="17"/>
        <v>0</v>
      </c>
    </row>
    <row r="68" spans="1:22" ht="33" customHeight="1" x14ac:dyDescent="0.25">
      <c r="A68" s="11" t="str">
        <f>'Bid Item List'!A80</f>
        <v>0061</v>
      </c>
      <c r="B68" s="51">
        <f>'Bid Item List'!B80</f>
        <v>0</v>
      </c>
      <c r="C68" s="52">
        <f>'Bid Item List'!C80</f>
        <v>0</v>
      </c>
      <c r="D68" s="20">
        <f>'Bid Item List'!D80</f>
        <v>0</v>
      </c>
      <c r="E68" s="26"/>
      <c r="F68" s="27">
        <f t="shared" si="9"/>
        <v>0</v>
      </c>
      <c r="G68" s="26"/>
      <c r="H68" s="27">
        <f t="shared" si="10"/>
        <v>0</v>
      </c>
      <c r="I68" s="26"/>
      <c r="J68" s="27">
        <f t="shared" si="11"/>
        <v>0</v>
      </c>
      <c r="K68" s="26"/>
      <c r="L68" s="27">
        <f t="shared" si="12"/>
        <v>0</v>
      </c>
      <c r="M68" s="26"/>
      <c r="N68" s="27">
        <f t="shared" si="13"/>
        <v>0</v>
      </c>
      <c r="O68" s="26"/>
      <c r="P68" s="27">
        <f t="shared" si="14"/>
        <v>0</v>
      </c>
      <c r="Q68" s="26"/>
      <c r="R68" s="27">
        <f t="shared" si="15"/>
        <v>0</v>
      </c>
      <c r="S68" s="26"/>
      <c r="T68" s="27">
        <f t="shared" si="16"/>
        <v>0</v>
      </c>
      <c r="U68" s="26"/>
      <c r="V68" s="27">
        <f t="shared" si="17"/>
        <v>0</v>
      </c>
    </row>
    <row r="69" spans="1:22" ht="33" customHeight="1" x14ac:dyDescent="0.25">
      <c r="A69" s="11" t="str">
        <f>'Bid Item List'!A81</f>
        <v>0062</v>
      </c>
      <c r="B69" s="51">
        <f>'Bid Item List'!B81</f>
        <v>0</v>
      </c>
      <c r="C69" s="52">
        <f>'Bid Item List'!C81</f>
        <v>0</v>
      </c>
      <c r="D69" s="20">
        <f>'Bid Item List'!D81</f>
        <v>0</v>
      </c>
      <c r="E69" s="26"/>
      <c r="F69" s="27">
        <f t="shared" si="9"/>
        <v>0</v>
      </c>
      <c r="G69" s="26"/>
      <c r="H69" s="27">
        <f t="shared" si="10"/>
        <v>0</v>
      </c>
      <c r="I69" s="26"/>
      <c r="J69" s="27">
        <f t="shared" si="11"/>
        <v>0</v>
      </c>
      <c r="K69" s="26"/>
      <c r="L69" s="27">
        <f t="shared" si="12"/>
        <v>0</v>
      </c>
      <c r="M69" s="26"/>
      <c r="N69" s="27">
        <f t="shared" si="13"/>
        <v>0</v>
      </c>
      <c r="O69" s="26"/>
      <c r="P69" s="27">
        <f t="shared" si="14"/>
        <v>0</v>
      </c>
      <c r="Q69" s="26"/>
      <c r="R69" s="27">
        <f t="shared" si="15"/>
        <v>0</v>
      </c>
      <c r="S69" s="26"/>
      <c r="T69" s="27">
        <f t="shared" si="16"/>
        <v>0</v>
      </c>
      <c r="U69" s="26"/>
      <c r="V69" s="27">
        <f t="shared" si="17"/>
        <v>0</v>
      </c>
    </row>
    <row r="70" spans="1:22" ht="33" customHeight="1" x14ac:dyDescent="0.25">
      <c r="A70" s="11" t="str">
        <f>'Bid Item List'!A82</f>
        <v>0063</v>
      </c>
      <c r="B70" s="51">
        <f>'Bid Item List'!B82</f>
        <v>0</v>
      </c>
      <c r="C70" s="52">
        <f>'Bid Item List'!C82</f>
        <v>0</v>
      </c>
      <c r="D70" s="20">
        <f>'Bid Item List'!D82</f>
        <v>0</v>
      </c>
      <c r="E70" s="26"/>
      <c r="F70" s="27">
        <f t="shared" si="9"/>
        <v>0</v>
      </c>
      <c r="G70" s="26"/>
      <c r="H70" s="27">
        <f t="shared" si="10"/>
        <v>0</v>
      </c>
      <c r="I70" s="26"/>
      <c r="J70" s="27">
        <f t="shared" si="11"/>
        <v>0</v>
      </c>
      <c r="K70" s="26"/>
      <c r="L70" s="27">
        <f t="shared" si="12"/>
        <v>0</v>
      </c>
      <c r="M70" s="26"/>
      <c r="N70" s="27">
        <f t="shared" si="13"/>
        <v>0</v>
      </c>
      <c r="O70" s="26"/>
      <c r="P70" s="27">
        <f t="shared" si="14"/>
        <v>0</v>
      </c>
      <c r="Q70" s="26"/>
      <c r="R70" s="27">
        <f t="shared" si="15"/>
        <v>0</v>
      </c>
      <c r="S70" s="26"/>
      <c r="T70" s="27">
        <f t="shared" si="16"/>
        <v>0</v>
      </c>
      <c r="U70" s="26"/>
      <c r="V70" s="27">
        <f t="shared" si="17"/>
        <v>0</v>
      </c>
    </row>
    <row r="71" spans="1:22" ht="33" customHeight="1" x14ac:dyDescent="0.25">
      <c r="A71" s="11" t="str">
        <f>'Bid Item List'!A83</f>
        <v>0064</v>
      </c>
      <c r="B71" s="51">
        <f>'Bid Item List'!B83</f>
        <v>0</v>
      </c>
      <c r="C71" s="52">
        <f>'Bid Item List'!C83</f>
        <v>0</v>
      </c>
      <c r="D71" s="20">
        <f>'Bid Item List'!D83</f>
        <v>0</v>
      </c>
      <c r="E71" s="26"/>
      <c r="F71" s="27">
        <f t="shared" si="9"/>
        <v>0</v>
      </c>
      <c r="G71" s="26"/>
      <c r="H71" s="27">
        <f t="shared" si="10"/>
        <v>0</v>
      </c>
      <c r="I71" s="26"/>
      <c r="J71" s="27">
        <f t="shared" si="11"/>
        <v>0</v>
      </c>
      <c r="K71" s="26"/>
      <c r="L71" s="27">
        <f t="shared" si="12"/>
        <v>0</v>
      </c>
      <c r="M71" s="26"/>
      <c r="N71" s="27">
        <f t="shared" si="13"/>
        <v>0</v>
      </c>
      <c r="O71" s="26"/>
      <c r="P71" s="27">
        <f t="shared" si="14"/>
        <v>0</v>
      </c>
      <c r="Q71" s="26"/>
      <c r="R71" s="27">
        <f t="shared" si="15"/>
        <v>0</v>
      </c>
      <c r="S71" s="26"/>
      <c r="T71" s="27">
        <f t="shared" si="16"/>
        <v>0</v>
      </c>
      <c r="U71" s="26"/>
      <c r="V71" s="27">
        <f t="shared" si="17"/>
        <v>0</v>
      </c>
    </row>
    <row r="72" spans="1:22" ht="33" customHeight="1" x14ac:dyDescent="0.25">
      <c r="A72" s="11" t="str">
        <f>'Bid Item List'!A84</f>
        <v>0065</v>
      </c>
      <c r="B72" s="51">
        <f>'Bid Item List'!B84</f>
        <v>0</v>
      </c>
      <c r="C72" s="52">
        <f>'Bid Item List'!C84</f>
        <v>0</v>
      </c>
      <c r="D72" s="20">
        <f>'Bid Item List'!D84</f>
        <v>0</v>
      </c>
      <c r="E72" s="26"/>
      <c r="F72" s="27">
        <f t="shared" si="9"/>
        <v>0</v>
      </c>
      <c r="G72" s="26"/>
      <c r="H72" s="27">
        <f t="shared" si="10"/>
        <v>0</v>
      </c>
      <c r="I72" s="26"/>
      <c r="J72" s="27">
        <f t="shared" si="11"/>
        <v>0</v>
      </c>
      <c r="K72" s="26"/>
      <c r="L72" s="27">
        <f t="shared" si="12"/>
        <v>0</v>
      </c>
      <c r="M72" s="26"/>
      <c r="N72" s="27">
        <f t="shared" si="13"/>
        <v>0</v>
      </c>
      <c r="O72" s="26"/>
      <c r="P72" s="27">
        <f t="shared" si="14"/>
        <v>0</v>
      </c>
      <c r="Q72" s="26"/>
      <c r="R72" s="27">
        <f t="shared" si="15"/>
        <v>0</v>
      </c>
      <c r="S72" s="26"/>
      <c r="T72" s="27">
        <f t="shared" si="16"/>
        <v>0</v>
      </c>
      <c r="U72" s="26"/>
      <c r="V72" s="27">
        <f t="shared" si="17"/>
        <v>0</v>
      </c>
    </row>
    <row r="73" spans="1:22" ht="33" customHeight="1" x14ac:dyDescent="0.25">
      <c r="A73" s="11" t="str">
        <f>'Bid Item List'!A85</f>
        <v>0066</v>
      </c>
      <c r="B73" s="51">
        <f>'Bid Item List'!B85</f>
        <v>0</v>
      </c>
      <c r="C73" s="52">
        <f>'Bid Item List'!C85</f>
        <v>0</v>
      </c>
      <c r="D73" s="20">
        <f>'Bid Item List'!D85</f>
        <v>0</v>
      </c>
      <c r="E73" s="26"/>
      <c r="F73" s="27">
        <f t="shared" si="9"/>
        <v>0</v>
      </c>
      <c r="G73" s="26"/>
      <c r="H73" s="27">
        <f t="shared" si="10"/>
        <v>0</v>
      </c>
      <c r="I73" s="26"/>
      <c r="J73" s="27">
        <f t="shared" si="11"/>
        <v>0</v>
      </c>
      <c r="K73" s="26"/>
      <c r="L73" s="27">
        <f t="shared" si="12"/>
        <v>0</v>
      </c>
      <c r="M73" s="26"/>
      <c r="N73" s="27">
        <f t="shared" si="13"/>
        <v>0</v>
      </c>
      <c r="O73" s="26"/>
      <c r="P73" s="27">
        <f t="shared" si="14"/>
        <v>0</v>
      </c>
      <c r="Q73" s="26"/>
      <c r="R73" s="27">
        <f t="shared" si="15"/>
        <v>0</v>
      </c>
      <c r="S73" s="26"/>
      <c r="T73" s="27">
        <f t="shared" si="16"/>
        <v>0</v>
      </c>
      <c r="U73" s="26"/>
      <c r="V73" s="27">
        <f t="shared" si="17"/>
        <v>0</v>
      </c>
    </row>
    <row r="74" spans="1:22" ht="33" customHeight="1" x14ac:dyDescent="0.25">
      <c r="A74" s="11" t="str">
        <f>'Bid Item List'!A86</f>
        <v>0067</v>
      </c>
      <c r="B74" s="51">
        <f>'Bid Item List'!B86</f>
        <v>0</v>
      </c>
      <c r="C74" s="52">
        <f>'Bid Item List'!C86</f>
        <v>0</v>
      </c>
      <c r="D74" s="20">
        <f>'Bid Item List'!D86</f>
        <v>0</v>
      </c>
      <c r="E74" s="26"/>
      <c r="F74" s="27">
        <f t="shared" si="9"/>
        <v>0</v>
      </c>
      <c r="G74" s="26"/>
      <c r="H74" s="27">
        <f t="shared" si="10"/>
        <v>0</v>
      </c>
      <c r="I74" s="26"/>
      <c r="J74" s="27">
        <f t="shared" si="11"/>
        <v>0</v>
      </c>
      <c r="K74" s="26"/>
      <c r="L74" s="27">
        <f t="shared" si="12"/>
        <v>0</v>
      </c>
      <c r="M74" s="26"/>
      <c r="N74" s="27">
        <f t="shared" si="13"/>
        <v>0</v>
      </c>
      <c r="O74" s="26"/>
      <c r="P74" s="27">
        <f t="shared" si="14"/>
        <v>0</v>
      </c>
      <c r="Q74" s="26"/>
      <c r="R74" s="27">
        <f t="shared" si="15"/>
        <v>0</v>
      </c>
      <c r="S74" s="26"/>
      <c r="T74" s="27">
        <f t="shared" si="16"/>
        <v>0</v>
      </c>
      <c r="U74" s="26"/>
      <c r="V74" s="27">
        <f t="shared" si="17"/>
        <v>0</v>
      </c>
    </row>
    <row r="75" spans="1:22" ht="33" customHeight="1" x14ac:dyDescent="0.25">
      <c r="A75" s="11" t="str">
        <f>'Bid Item List'!A87</f>
        <v>0068</v>
      </c>
      <c r="B75" s="51">
        <f>'Bid Item List'!B87</f>
        <v>0</v>
      </c>
      <c r="C75" s="52">
        <f>'Bid Item List'!C87</f>
        <v>0</v>
      </c>
      <c r="D75" s="20">
        <f>'Bid Item List'!D87</f>
        <v>0</v>
      </c>
      <c r="E75" s="26"/>
      <c r="F75" s="27">
        <f t="shared" si="9"/>
        <v>0</v>
      </c>
      <c r="G75" s="26"/>
      <c r="H75" s="27">
        <f t="shared" si="10"/>
        <v>0</v>
      </c>
      <c r="I75" s="26"/>
      <c r="J75" s="27">
        <f t="shared" si="11"/>
        <v>0</v>
      </c>
      <c r="K75" s="26"/>
      <c r="L75" s="27">
        <f t="shared" si="12"/>
        <v>0</v>
      </c>
      <c r="M75" s="26"/>
      <c r="N75" s="27">
        <f t="shared" si="13"/>
        <v>0</v>
      </c>
      <c r="O75" s="26"/>
      <c r="P75" s="27">
        <f t="shared" si="14"/>
        <v>0</v>
      </c>
      <c r="Q75" s="26"/>
      <c r="R75" s="27">
        <f t="shared" si="15"/>
        <v>0</v>
      </c>
      <c r="S75" s="26"/>
      <c r="T75" s="27">
        <f t="shared" si="16"/>
        <v>0</v>
      </c>
      <c r="U75" s="26"/>
      <c r="V75" s="27">
        <f t="shared" si="17"/>
        <v>0</v>
      </c>
    </row>
    <row r="76" spans="1:22" ht="33" customHeight="1" x14ac:dyDescent="0.25">
      <c r="A76" s="11" t="str">
        <f>'Bid Item List'!A88</f>
        <v>0069</v>
      </c>
      <c r="B76" s="51">
        <f>'Bid Item List'!B88</f>
        <v>0</v>
      </c>
      <c r="C76" s="52">
        <f>'Bid Item List'!C88</f>
        <v>0</v>
      </c>
      <c r="D76" s="20">
        <f>'Bid Item List'!D88</f>
        <v>0</v>
      </c>
      <c r="E76" s="26"/>
      <c r="F76" s="27">
        <f t="shared" si="9"/>
        <v>0</v>
      </c>
      <c r="G76" s="26"/>
      <c r="H76" s="27">
        <f t="shared" si="10"/>
        <v>0</v>
      </c>
      <c r="I76" s="26"/>
      <c r="J76" s="27">
        <f t="shared" si="11"/>
        <v>0</v>
      </c>
      <c r="K76" s="26"/>
      <c r="L76" s="27">
        <f t="shared" si="12"/>
        <v>0</v>
      </c>
      <c r="M76" s="26"/>
      <c r="N76" s="27">
        <f t="shared" si="13"/>
        <v>0</v>
      </c>
      <c r="O76" s="26"/>
      <c r="P76" s="27">
        <f t="shared" si="14"/>
        <v>0</v>
      </c>
      <c r="Q76" s="26"/>
      <c r="R76" s="27">
        <f t="shared" si="15"/>
        <v>0</v>
      </c>
      <c r="S76" s="26"/>
      <c r="T76" s="27">
        <f t="shared" si="16"/>
        <v>0</v>
      </c>
      <c r="U76" s="26"/>
      <c r="V76" s="27">
        <f t="shared" si="17"/>
        <v>0</v>
      </c>
    </row>
    <row r="77" spans="1:22" ht="33" customHeight="1" x14ac:dyDescent="0.25">
      <c r="A77" s="11" t="str">
        <f>'Bid Item List'!A89</f>
        <v>0070</v>
      </c>
      <c r="B77" s="51">
        <f>'Bid Item List'!B89</f>
        <v>0</v>
      </c>
      <c r="C77" s="52">
        <f>'Bid Item List'!C89</f>
        <v>0</v>
      </c>
      <c r="D77" s="20">
        <f>'Bid Item List'!D89</f>
        <v>0</v>
      </c>
      <c r="E77" s="26"/>
      <c r="F77" s="27">
        <f t="shared" si="9"/>
        <v>0</v>
      </c>
      <c r="G77" s="26"/>
      <c r="H77" s="27">
        <f t="shared" si="10"/>
        <v>0</v>
      </c>
      <c r="I77" s="26"/>
      <c r="J77" s="27">
        <f t="shared" si="11"/>
        <v>0</v>
      </c>
      <c r="K77" s="26"/>
      <c r="L77" s="27">
        <f t="shared" si="12"/>
        <v>0</v>
      </c>
      <c r="M77" s="26"/>
      <c r="N77" s="27">
        <f t="shared" si="13"/>
        <v>0</v>
      </c>
      <c r="O77" s="26"/>
      <c r="P77" s="27">
        <f t="shared" si="14"/>
        <v>0</v>
      </c>
      <c r="Q77" s="26"/>
      <c r="R77" s="27">
        <f t="shared" si="15"/>
        <v>0</v>
      </c>
      <c r="S77" s="26"/>
      <c r="T77" s="27">
        <f t="shared" si="16"/>
        <v>0</v>
      </c>
      <c r="U77" s="26"/>
      <c r="V77" s="27">
        <f t="shared" si="17"/>
        <v>0</v>
      </c>
    </row>
    <row r="78" spans="1:22" ht="33" customHeight="1" x14ac:dyDescent="0.25">
      <c r="A78" s="11" t="str">
        <f>'Bid Item List'!A90</f>
        <v>0071</v>
      </c>
      <c r="B78" s="51">
        <f>'Bid Item List'!B90</f>
        <v>0</v>
      </c>
      <c r="C78" s="52">
        <f>'Bid Item List'!C90</f>
        <v>0</v>
      </c>
      <c r="D78" s="20">
        <f>'Bid Item List'!D90</f>
        <v>0</v>
      </c>
      <c r="E78" s="26"/>
      <c r="F78" s="27">
        <f t="shared" si="9"/>
        <v>0</v>
      </c>
      <c r="G78" s="26"/>
      <c r="H78" s="27">
        <f t="shared" si="10"/>
        <v>0</v>
      </c>
      <c r="I78" s="26"/>
      <c r="J78" s="27">
        <f t="shared" si="11"/>
        <v>0</v>
      </c>
      <c r="K78" s="26"/>
      <c r="L78" s="27">
        <f t="shared" si="12"/>
        <v>0</v>
      </c>
      <c r="M78" s="26"/>
      <c r="N78" s="27">
        <f t="shared" si="13"/>
        <v>0</v>
      </c>
      <c r="O78" s="26"/>
      <c r="P78" s="27">
        <f t="shared" si="14"/>
        <v>0</v>
      </c>
      <c r="Q78" s="26"/>
      <c r="R78" s="27">
        <f t="shared" si="15"/>
        <v>0</v>
      </c>
      <c r="S78" s="26"/>
      <c r="T78" s="27">
        <f t="shared" si="16"/>
        <v>0</v>
      </c>
      <c r="U78" s="26"/>
      <c r="V78" s="27">
        <f t="shared" si="17"/>
        <v>0</v>
      </c>
    </row>
    <row r="79" spans="1:22" ht="33" customHeight="1" x14ac:dyDescent="0.25">
      <c r="A79" s="11" t="str">
        <f>'Bid Item List'!A91</f>
        <v>0072</v>
      </c>
      <c r="B79" s="51">
        <f>'Bid Item List'!B91</f>
        <v>0</v>
      </c>
      <c r="C79" s="52">
        <f>'Bid Item List'!C91</f>
        <v>0</v>
      </c>
      <c r="D79" s="20">
        <f>'Bid Item List'!D91</f>
        <v>0</v>
      </c>
      <c r="E79" s="26"/>
      <c r="F79" s="27">
        <f t="shared" si="9"/>
        <v>0</v>
      </c>
      <c r="G79" s="26"/>
      <c r="H79" s="27">
        <f t="shared" si="10"/>
        <v>0</v>
      </c>
      <c r="I79" s="26"/>
      <c r="J79" s="27">
        <f t="shared" si="11"/>
        <v>0</v>
      </c>
      <c r="K79" s="26"/>
      <c r="L79" s="27">
        <f t="shared" si="12"/>
        <v>0</v>
      </c>
      <c r="M79" s="26"/>
      <c r="N79" s="27">
        <f t="shared" si="13"/>
        <v>0</v>
      </c>
      <c r="O79" s="26"/>
      <c r="P79" s="27">
        <f t="shared" si="14"/>
        <v>0</v>
      </c>
      <c r="Q79" s="26"/>
      <c r="R79" s="27">
        <f t="shared" si="15"/>
        <v>0</v>
      </c>
      <c r="S79" s="26"/>
      <c r="T79" s="27">
        <f t="shared" si="16"/>
        <v>0</v>
      </c>
      <c r="U79" s="26"/>
      <c r="V79" s="27">
        <f t="shared" si="17"/>
        <v>0</v>
      </c>
    </row>
    <row r="80" spans="1:22" ht="33" customHeight="1" x14ac:dyDescent="0.25">
      <c r="A80" s="11" t="str">
        <f>'Bid Item List'!A92</f>
        <v>0073</v>
      </c>
      <c r="B80" s="51">
        <f>'Bid Item List'!B92</f>
        <v>0</v>
      </c>
      <c r="C80" s="52">
        <f>'Bid Item List'!C92</f>
        <v>0</v>
      </c>
      <c r="D80" s="20">
        <f>'Bid Item List'!D92</f>
        <v>0</v>
      </c>
      <c r="E80" s="26"/>
      <c r="F80" s="27">
        <f t="shared" si="9"/>
        <v>0</v>
      </c>
      <c r="G80" s="26"/>
      <c r="H80" s="27">
        <f t="shared" si="10"/>
        <v>0</v>
      </c>
      <c r="I80" s="26"/>
      <c r="J80" s="27">
        <f t="shared" si="11"/>
        <v>0</v>
      </c>
      <c r="K80" s="26"/>
      <c r="L80" s="27">
        <f t="shared" si="12"/>
        <v>0</v>
      </c>
      <c r="M80" s="26"/>
      <c r="N80" s="27">
        <f t="shared" si="13"/>
        <v>0</v>
      </c>
      <c r="O80" s="26"/>
      <c r="P80" s="27">
        <f t="shared" si="14"/>
        <v>0</v>
      </c>
      <c r="Q80" s="26"/>
      <c r="R80" s="27">
        <f t="shared" si="15"/>
        <v>0</v>
      </c>
      <c r="S80" s="26"/>
      <c r="T80" s="27">
        <f t="shared" si="16"/>
        <v>0</v>
      </c>
      <c r="U80" s="26"/>
      <c r="V80" s="27">
        <f t="shared" si="17"/>
        <v>0</v>
      </c>
    </row>
    <row r="81" spans="1:22" ht="33" customHeight="1" x14ac:dyDescent="0.25">
      <c r="A81" s="11" t="str">
        <f>'Bid Item List'!A93</f>
        <v>0074</v>
      </c>
      <c r="B81" s="51">
        <f>'Bid Item List'!B93</f>
        <v>0</v>
      </c>
      <c r="C81" s="52">
        <f>'Bid Item List'!C93</f>
        <v>0</v>
      </c>
      <c r="D81" s="20">
        <f>'Bid Item List'!D93</f>
        <v>0</v>
      </c>
      <c r="E81" s="26"/>
      <c r="F81" s="27">
        <f t="shared" ref="F81:F109" si="18">QTY*E81</f>
        <v>0</v>
      </c>
      <c r="G81" s="26"/>
      <c r="H81" s="27">
        <f t="shared" ref="H81:H109" si="19">QTY*G81</f>
        <v>0</v>
      </c>
      <c r="I81" s="26"/>
      <c r="J81" s="27">
        <f t="shared" ref="J81:J109" si="20">QTY*I81</f>
        <v>0</v>
      </c>
      <c r="K81" s="26"/>
      <c r="L81" s="27">
        <f t="shared" ref="L81:L109" si="21">QTY*K81</f>
        <v>0</v>
      </c>
      <c r="M81" s="26"/>
      <c r="N81" s="27">
        <f t="shared" ref="N81:N109" si="22">QTY*M81</f>
        <v>0</v>
      </c>
      <c r="O81" s="26"/>
      <c r="P81" s="27">
        <f t="shared" ref="P81:P109" si="23">QTY*O81</f>
        <v>0</v>
      </c>
      <c r="Q81" s="26"/>
      <c r="R81" s="27">
        <f t="shared" ref="R81:R109" si="24">QTY*Q81</f>
        <v>0</v>
      </c>
      <c r="S81" s="26"/>
      <c r="T81" s="27">
        <f t="shared" ref="T81:T109" si="25">QTY*S81</f>
        <v>0</v>
      </c>
      <c r="U81" s="26"/>
      <c r="V81" s="27">
        <f t="shared" ref="V81:V109" si="26">QTY*U81</f>
        <v>0</v>
      </c>
    </row>
    <row r="82" spans="1:22" ht="33" customHeight="1" x14ac:dyDescent="0.25">
      <c r="A82" s="11" t="str">
        <f>'Bid Item List'!A94</f>
        <v>0075</v>
      </c>
      <c r="B82" s="51">
        <f>'Bid Item List'!B94</f>
        <v>0</v>
      </c>
      <c r="C82" s="52">
        <f>'Bid Item List'!C94</f>
        <v>0</v>
      </c>
      <c r="D82" s="20">
        <f>'Bid Item List'!D94</f>
        <v>0</v>
      </c>
      <c r="E82" s="26"/>
      <c r="F82" s="27">
        <f t="shared" si="18"/>
        <v>0</v>
      </c>
      <c r="G82" s="26"/>
      <c r="H82" s="27">
        <f t="shared" si="19"/>
        <v>0</v>
      </c>
      <c r="I82" s="26"/>
      <c r="J82" s="27">
        <f t="shared" si="20"/>
        <v>0</v>
      </c>
      <c r="K82" s="26"/>
      <c r="L82" s="27">
        <f t="shared" si="21"/>
        <v>0</v>
      </c>
      <c r="M82" s="26"/>
      <c r="N82" s="27">
        <f t="shared" si="22"/>
        <v>0</v>
      </c>
      <c r="O82" s="26"/>
      <c r="P82" s="27">
        <f t="shared" si="23"/>
        <v>0</v>
      </c>
      <c r="Q82" s="26"/>
      <c r="R82" s="27">
        <f t="shared" si="24"/>
        <v>0</v>
      </c>
      <c r="S82" s="26"/>
      <c r="T82" s="27">
        <f t="shared" si="25"/>
        <v>0</v>
      </c>
      <c r="U82" s="26"/>
      <c r="V82" s="27">
        <f t="shared" si="26"/>
        <v>0</v>
      </c>
    </row>
    <row r="83" spans="1:22" ht="33" customHeight="1" x14ac:dyDescent="0.25">
      <c r="A83" s="11" t="str">
        <f>'Bid Item List'!A95</f>
        <v>0076</v>
      </c>
      <c r="B83" s="51">
        <f>'Bid Item List'!B95</f>
        <v>0</v>
      </c>
      <c r="C83" s="52">
        <f>'Bid Item List'!C95</f>
        <v>0</v>
      </c>
      <c r="D83" s="20">
        <f>'Bid Item List'!D95</f>
        <v>0</v>
      </c>
      <c r="E83" s="26"/>
      <c r="F83" s="27">
        <f t="shared" si="18"/>
        <v>0</v>
      </c>
      <c r="G83" s="26"/>
      <c r="H83" s="27">
        <f t="shared" si="19"/>
        <v>0</v>
      </c>
      <c r="I83" s="26"/>
      <c r="J83" s="27">
        <f t="shared" si="20"/>
        <v>0</v>
      </c>
      <c r="K83" s="26"/>
      <c r="L83" s="27">
        <f t="shared" si="21"/>
        <v>0</v>
      </c>
      <c r="M83" s="26"/>
      <c r="N83" s="27">
        <f t="shared" si="22"/>
        <v>0</v>
      </c>
      <c r="O83" s="26"/>
      <c r="P83" s="27">
        <f t="shared" si="23"/>
        <v>0</v>
      </c>
      <c r="Q83" s="26"/>
      <c r="R83" s="27">
        <f t="shared" si="24"/>
        <v>0</v>
      </c>
      <c r="S83" s="26"/>
      <c r="T83" s="27">
        <f t="shared" si="25"/>
        <v>0</v>
      </c>
      <c r="U83" s="26"/>
      <c r="V83" s="27">
        <f t="shared" si="26"/>
        <v>0</v>
      </c>
    </row>
    <row r="84" spans="1:22" ht="33" customHeight="1" x14ac:dyDescent="0.25">
      <c r="A84" s="11" t="str">
        <f>'Bid Item List'!A96</f>
        <v>0077</v>
      </c>
      <c r="B84" s="51">
        <f>'Bid Item List'!B96</f>
        <v>0</v>
      </c>
      <c r="C84" s="52">
        <f>'Bid Item List'!C96</f>
        <v>0</v>
      </c>
      <c r="D84" s="20">
        <f>'Bid Item List'!D96</f>
        <v>0</v>
      </c>
      <c r="E84" s="26"/>
      <c r="F84" s="27">
        <f t="shared" si="18"/>
        <v>0</v>
      </c>
      <c r="G84" s="26"/>
      <c r="H84" s="27">
        <f t="shared" si="19"/>
        <v>0</v>
      </c>
      <c r="I84" s="26"/>
      <c r="J84" s="27">
        <f t="shared" si="20"/>
        <v>0</v>
      </c>
      <c r="K84" s="26"/>
      <c r="L84" s="27">
        <f t="shared" si="21"/>
        <v>0</v>
      </c>
      <c r="M84" s="26"/>
      <c r="N84" s="27">
        <f t="shared" si="22"/>
        <v>0</v>
      </c>
      <c r="O84" s="26"/>
      <c r="P84" s="27">
        <f t="shared" si="23"/>
        <v>0</v>
      </c>
      <c r="Q84" s="26"/>
      <c r="R84" s="27">
        <f t="shared" si="24"/>
        <v>0</v>
      </c>
      <c r="S84" s="26"/>
      <c r="T84" s="27">
        <f t="shared" si="25"/>
        <v>0</v>
      </c>
      <c r="U84" s="26"/>
      <c r="V84" s="27">
        <f t="shared" si="26"/>
        <v>0</v>
      </c>
    </row>
    <row r="85" spans="1:22" ht="33" customHeight="1" x14ac:dyDescent="0.25">
      <c r="A85" s="11" t="str">
        <f>'Bid Item List'!A97</f>
        <v>0078</v>
      </c>
      <c r="B85" s="51">
        <f>'Bid Item List'!B97</f>
        <v>0</v>
      </c>
      <c r="C85" s="52">
        <f>'Bid Item List'!C97</f>
        <v>0</v>
      </c>
      <c r="D85" s="20">
        <f>'Bid Item List'!D97</f>
        <v>0</v>
      </c>
      <c r="E85" s="26"/>
      <c r="F85" s="27">
        <f t="shared" si="18"/>
        <v>0</v>
      </c>
      <c r="G85" s="26"/>
      <c r="H85" s="27">
        <f t="shared" si="19"/>
        <v>0</v>
      </c>
      <c r="I85" s="26"/>
      <c r="J85" s="27">
        <f t="shared" si="20"/>
        <v>0</v>
      </c>
      <c r="K85" s="26"/>
      <c r="L85" s="27">
        <f t="shared" si="21"/>
        <v>0</v>
      </c>
      <c r="M85" s="26"/>
      <c r="N85" s="27">
        <f t="shared" si="22"/>
        <v>0</v>
      </c>
      <c r="O85" s="26"/>
      <c r="P85" s="27">
        <f t="shared" si="23"/>
        <v>0</v>
      </c>
      <c r="Q85" s="26"/>
      <c r="R85" s="27">
        <f t="shared" si="24"/>
        <v>0</v>
      </c>
      <c r="S85" s="26"/>
      <c r="T85" s="27">
        <f t="shared" si="25"/>
        <v>0</v>
      </c>
      <c r="U85" s="26"/>
      <c r="V85" s="27">
        <f t="shared" si="26"/>
        <v>0</v>
      </c>
    </row>
    <row r="86" spans="1:22" ht="33" customHeight="1" x14ac:dyDescent="0.25">
      <c r="A86" s="11" t="str">
        <f>'Bid Item List'!A98</f>
        <v>0079</v>
      </c>
      <c r="B86" s="51">
        <f>'Bid Item List'!B98</f>
        <v>0</v>
      </c>
      <c r="C86" s="52">
        <f>'Bid Item List'!C98</f>
        <v>0</v>
      </c>
      <c r="D86" s="20">
        <f>'Bid Item List'!D98</f>
        <v>0</v>
      </c>
      <c r="E86" s="26"/>
      <c r="F86" s="27">
        <f t="shared" si="18"/>
        <v>0</v>
      </c>
      <c r="G86" s="26"/>
      <c r="H86" s="27">
        <f t="shared" si="19"/>
        <v>0</v>
      </c>
      <c r="I86" s="26"/>
      <c r="J86" s="27">
        <f t="shared" si="20"/>
        <v>0</v>
      </c>
      <c r="K86" s="26"/>
      <c r="L86" s="27">
        <f t="shared" si="21"/>
        <v>0</v>
      </c>
      <c r="M86" s="26"/>
      <c r="N86" s="27">
        <f t="shared" si="22"/>
        <v>0</v>
      </c>
      <c r="O86" s="26"/>
      <c r="P86" s="27">
        <f t="shared" si="23"/>
        <v>0</v>
      </c>
      <c r="Q86" s="26"/>
      <c r="R86" s="27">
        <f t="shared" si="24"/>
        <v>0</v>
      </c>
      <c r="S86" s="26"/>
      <c r="T86" s="27">
        <f t="shared" si="25"/>
        <v>0</v>
      </c>
      <c r="U86" s="26"/>
      <c r="V86" s="27">
        <f t="shared" si="26"/>
        <v>0</v>
      </c>
    </row>
    <row r="87" spans="1:22" ht="33" customHeight="1" x14ac:dyDescent="0.25">
      <c r="A87" s="11" t="str">
        <f>'Bid Item List'!A99</f>
        <v>0080</v>
      </c>
      <c r="B87" s="51">
        <f>'Bid Item List'!B99</f>
        <v>0</v>
      </c>
      <c r="C87" s="52">
        <f>'Bid Item List'!C99</f>
        <v>0</v>
      </c>
      <c r="D87" s="20">
        <f>'Bid Item List'!D99</f>
        <v>0</v>
      </c>
      <c r="E87" s="26"/>
      <c r="F87" s="27">
        <f t="shared" si="18"/>
        <v>0</v>
      </c>
      <c r="G87" s="26"/>
      <c r="H87" s="27">
        <f t="shared" si="19"/>
        <v>0</v>
      </c>
      <c r="I87" s="26"/>
      <c r="J87" s="27">
        <f t="shared" si="20"/>
        <v>0</v>
      </c>
      <c r="K87" s="26"/>
      <c r="L87" s="27">
        <f t="shared" si="21"/>
        <v>0</v>
      </c>
      <c r="M87" s="26"/>
      <c r="N87" s="27">
        <f t="shared" si="22"/>
        <v>0</v>
      </c>
      <c r="O87" s="26"/>
      <c r="P87" s="27">
        <f t="shared" si="23"/>
        <v>0</v>
      </c>
      <c r="Q87" s="26"/>
      <c r="R87" s="27">
        <f t="shared" si="24"/>
        <v>0</v>
      </c>
      <c r="S87" s="26"/>
      <c r="T87" s="27">
        <f t="shared" si="25"/>
        <v>0</v>
      </c>
      <c r="U87" s="26"/>
      <c r="V87" s="27">
        <f t="shared" si="26"/>
        <v>0</v>
      </c>
    </row>
    <row r="88" spans="1:22" ht="33" customHeight="1" x14ac:dyDescent="0.25">
      <c r="A88" s="11" t="str">
        <f>'Bid Item List'!A100</f>
        <v>0081</v>
      </c>
      <c r="B88" s="51">
        <f>'Bid Item List'!B100</f>
        <v>0</v>
      </c>
      <c r="C88" s="52">
        <f>'Bid Item List'!C100</f>
        <v>0</v>
      </c>
      <c r="D88" s="20">
        <f>'Bid Item List'!D100</f>
        <v>0</v>
      </c>
      <c r="E88" s="26"/>
      <c r="F88" s="27">
        <f t="shared" si="18"/>
        <v>0</v>
      </c>
      <c r="G88" s="26"/>
      <c r="H88" s="27">
        <f t="shared" si="19"/>
        <v>0</v>
      </c>
      <c r="I88" s="26"/>
      <c r="J88" s="27">
        <f t="shared" si="20"/>
        <v>0</v>
      </c>
      <c r="K88" s="26"/>
      <c r="L88" s="27">
        <f t="shared" si="21"/>
        <v>0</v>
      </c>
      <c r="M88" s="26"/>
      <c r="N88" s="27">
        <f t="shared" si="22"/>
        <v>0</v>
      </c>
      <c r="O88" s="26"/>
      <c r="P88" s="27">
        <f t="shared" si="23"/>
        <v>0</v>
      </c>
      <c r="Q88" s="26"/>
      <c r="R88" s="27">
        <f t="shared" si="24"/>
        <v>0</v>
      </c>
      <c r="S88" s="26"/>
      <c r="T88" s="27">
        <f t="shared" si="25"/>
        <v>0</v>
      </c>
      <c r="U88" s="26"/>
      <c r="V88" s="27">
        <f t="shared" si="26"/>
        <v>0</v>
      </c>
    </row>
    <row r="89" spans="1:22" ht="33" customHeight="1" x14ac:dyDescent="0.25">
      <c r="A89" s="11" t="str">
        <f>'Bid Item List'!A101</f>
        <v>0082</v>
      </c>
      <c r="B89" s="51">
        <f>'Bid Item List'!B101</f>
        <v>0</v>
      </c>
      <c r="C89" s="52">
        <f>'Bid Item List'!C101</f>
        <v>0</v>
      </c>
      <c r="D89" s="20">
        <f>'Bid Item List'!D101</f>
        <v>0</v>
      </c>
      <c r="E89" s="26"/>
      <c r="F89" s="27">
        <f t="shared" si="18"/>
        <v>0</v>
      </c>
      <c r="G89" s="26"/>
      <c r="H89" s="27">
        <f t="shared" si="19"/>
        <v>0</v>
      </c>
      <c r="I89" s="26"/>
      <c r="J89" s="27">
        <f t="shared" si="20"/>
        <v>0</v>
      </c>
      <c r="K89" s="26"/>
      <c r="L89" s="27">
        <f t="shared" si="21"/>
        <v>0</v>
      </c>
      <c r="M89" s="26"/>
      <c r="N89" s="27">
        <f t="shared" si="22"/>
        <v>0</v>
      </c>
      <c r="O89" s="26"/>
      <c r="P89" s="27">
        <f t="shared" si="23"/>
        <v>0</v>
      </c>
      <c r="Q89" s="26"/>
      <c r="R89" s="27">
        <f t="shared" si="24"/>
        <v>0</v>
      </c>
      <c r="S89" s="26"/>
      <c r="T89" s="27">
        <f t="shared" si="25"/>
        <v>0</v>
      </c>
      <c r="U89" s="26"/>
      <c r="V89" s="27">
        <f t="shared" si="26"/>
        <v>0</v>
      </c>
    </row>
    <row r="90" spans="1:22" ht="33" customHeight="1" x14ac:dyDescent="0.25">
      <c r="A90" s="11" t="str">
        <f>'Bid Item List'!A102</f>
        <v>0083</v>
      </c>
      <c r="B90" s="51">
        <f>'Bid Item List'!B102</f>
        <v>0</v>
      </c>
      <c r="C90" s="52">
        <f>'Bid Item List'!C102</f>
        <v>0</v>
      </c>
      <c r="D90" s="20">
        <f>'Bid Item List'!D102</f>
        <v>0</v>
      </c>
      <c r="E90" s="26"/>
      <c r="F90" s="27">
        <f t="shared" si="18"/>
        <v>0</v>
      </c>
      <c r="G90" s="26"/>
      <c r="H90" s="27">
        <f t="shared" si="19"/>
        <v>0</v>
      </c>
      <c r="I90" s="26"/>
      <c r="J90" s="27">
        <f t="shared" si="20"/>
        <v>0</v>
      </c>
      <c r="K90" s="26"/>
      <c r="L90" s="27">
        <f t="shared" si="21"/>
        <v>0</v>
      </c>
      <c r="M90" s="26"/>
      <c r="N90" s="27">
        <f t="shared" si="22"/>
        <v>0</v>
      </c>
      <c r="O90" s="26"/>
      <c r="P90" s="27">
        <f t="shared" si="23"/>
        <v>0</v>
      </c>
      <c r="Q90" s="26"/>
      <c r="R90" s="27">
        <f t="shared" si="24"/>
        <v>0</v>
      </c>
      <c r="S90" s="26"/>
      <c r="T90" s="27">
        <f t="shared" si="25"/>
        <v>0</v>
      </c>
      <c r="U90" s="26"/>
      <c r="V90" s="27">
        <f t="shared" si="26"/>
        <v>0</v>
      </c>
    </row>
    <row r="91" spans="1:22" ht="33" customHeight="1" x14ac:dyDescent="0.25">
      <c r="A91" s="11" t="str">
        <f>'Bid Item List'!A103</f>
        <v>0084</v>
      </c>
      <c r="B91" s="51">
        <f>'Bid Item List'!B103</f>
        <v>0</v>
      </c>
      <c r="C91" s="52">
        <f>'Bid Item List'!C103</f>
        <v>0</v>
      </c>
      <c r="D91" s="20">
        <f>'Bid Item List'!D103</f>
        <v>0</v>
      </c>
      <c r="E91" s="26"/>
      <c r="F91" s="27">
        <f t="shared" si="18"/>
        <v>0</v>
      </c>
      <c r="G91" s="26"/>
      <c r="H91" s="27">
        <f t="shared" si="19"/>
        <v>0</v>
      </c>
      <c r="I91" s="26"/>
      <c r="J91" s="27">
        <f t="shared" si="20"/>
        <v>0</v>
      </c>
      <c r="K91" s="26"/>
      <c r="L91" s="27">
        <f t="shared" si="21"/>
        <v>0</v>
      </c>
      <c r="M91" s="26"/>
      <c r="N91" s="27">
        <f t="shared" si="22"/>
        <v>0</v>
      </c>
      <c r="O91" s="26"/>
      <c r="P91" s="27">
        <f t="shared" si="23"/>
        <v>0</v>
      </c>
      <c r="Q91" s="26"/>
      <c r="R91" s="27">
        <f t="shared" si="24"/>
        <v>0</v>
      </c>
      <c r="S91" s="26"/>
      <c r="T91" s="27">
        <f t="shared" si="25"/>
        <v>0</v>
      </c>
      <c r="U91" s="26"/>
      <c r="V91" s="27">
        <f t="shared" si="26"/>
        <v>0</v>
      </c>
    </row>
    <row r="92" spans="1:22" ht="33" customHeight="1" x14ac:dyDescent="0.25">
      <c r="A92" s="11" t="str">
        <f>'Bid Item List'!A104</f>
        <v>0085</v>
      </c>
      <c r="B92" s="51">
        <f>'Bid Item List'!B104</f>
        <v>0</v>
      </c>
      <c r="C92" s="52">
        <f>'Bid Item List'!C104</f>
        <v>0</v>
      </c>
      <c r="D92" s="20">
        <f>'Bid Item List'!D104</f>
        <v>0</v>
      </c>
      <c r="E92" s="26"/>
      <c r="F92" s="27">
        <f t="shared" si="18"/>
        <v>0</v>
      </c>
      <c r="G92" s="26"/>
      <c r="H92" s="27">
        <f t="shared" si="19"/>
        <v>0</v>
      </c>
      <c r="I92" s="26"/>
      <c r="J92" s="27">
        <f t="shared" si="20"/>
        <v>0</v>
      </c>
      <c r="K92" s="26"/>
      <c r="L92" s="27">
        <f t="shared" si="21"/>
        <v>0</v>
      </c>
      <c r="M92" s="26"/>
      <c r="N92" s="27">
        <f t="shared" si="22"/>
        <v>0</v>
      </c>
      <c r="O92" s="26"/>
      <c r="P92" s="27">
        <f t="shared" si="23"/>
        <v>0</v>
      </c>
      <c r="Q92" s="26"/>
      <c r="R92" s="27">
        <f t="shared" si="24"/>
        <v>0</v>
      </c>
      <c r="S92" s="26"/>
      <c r="T92" s="27">
        <f t="shared" si="25"/>
        <v>0</v>
      </c>
      <c r="U92" s="26"/>
      <c r="V92" s="27">
        <f t="shared" si="26"/>
        <v>0</v>
      </c>
    </row>
    <row r="93" spans="1:22" ht="33" customHeight="1" x14ac:dyDescent="0.25">
      <c r="A93" s="11" t="str">
        <f>'Bid Item List'!A105</f>
        <v>0086</v>
      </c>
      <c r="B93" s="51">
        <f>'Bid Item List'!B105</f>
        <v>0</v>
      </c>
      <c r="C93" s="52">
        <f>'Bid Item List'!C105</f>
        <v>0</v>
      </c>
      <c r="D93" s="20">
        <f>'Bid Item List'!D105</f>
        <v>0</v>
      </c>
      <c r="E93" s="26"/>
      <c r="F93" s="27">
        <f t="shared" si="18"/>
        <v>0</v>
      </c>
      <c r="G93" s="26"/>
      <c r="H93" s="27">
        <f t="shared" si="19"/>
        <v>0</v>
      </c>
      <c r="I93" s="26"/>
      <c r="J93" s="27">
        <f t="shared" si="20"/>
        <v>0</v>
      </c>
      <c r="K93" s="26"/>
      <c r="L93" s="27">
        <f t="shared" si="21"/>
        <v>0</v>
      </c>
      <c r="M93" s="26"/>
      <c r="N93" s="27">
        <f t="shared" si="22"/>
        <v>0</v>
      </c>
      <c r="O93" s="26"/>
      <c r="P93" s="27">
        <f t="shared" si="23"/>
        <v>0</v>
      </c>
      <c r="Q93" s="26"/>
      <c r="R93" s="27">
        <f t="shared" si="24"/>
        <v>0</v>
      </c>
      <c r="S93" s="26"/>
      <c r="T93" s="27">
        <f t="shared" si="25"/>
        <v>0</v>
      </c>
      <c r="U93" s="26"/>
      <c r="V93" s="27">
        <f t="shared" si="26"/>
        <v>0</v>
      </c>
    </row>
    <row r="94" spans="1:22" ht="33" customHeight="1" x14ac:dyDescent="0.25">
      <c r="A94" s="11" t="str">
        <f>'Bid Item List'!A106</f>
        <v>0087</v>
      </c>
      <c r="B94" s="51">
        <f>'Bid Item List'!B106</f>
        <v>0</v>
      </c>
      <c r="C94" s="52">
        <f>'Bid Item List'!C106</f>
        <v>0</v>
      </c>
      <c r="D94" s="20">
        <f>'Bid Item List'!D106</f>
        <v>0</v>
      </c>
      <c r="E94" s="26"/>
      <c r="F94" s="27">
        <f t="shared" si="18"/>
        <v>0</v>
      </c>
      <c r="G94" s="26"/>
      <c r="H94" s="27">
        <f t="shared" si="19"/>
        <v>0</v>
      </c>
      <c r="I94" s="26"/>
      <c r="J94" s="27">
        <f t="shared" si="20"/>
        <v>0</v>
      </c>
      <c r="K94" s="26"/>
      <c r="L94" s="27">
        <f t="shared" si="21"/>
        <v>0</v>
      </c>
      <c r="M94" s="26"/>
      <c r="N94" s="27">
        <f t="shared" si="22"/>
        <v>0</v>
      </c>
      <c r="O94" s="26"/>
      <c r="P94" s="27">
        <f t="shared" si="23"/>
        <v>0</v>
      </c>
      <c r="Q94" s="26"/>
      <c r="R94" s="27">
        <f t="shared" si="24"/>
        <v>0</v>
      </c>
      <c r="S94" s="26"/>
      <c r="T94" s="27">
        <f t="shared" si="25"/>
        <v>0</v>
      </c>
      <c r="U94" s="26"/>
      <c r="V94" s="27">
        <f t="shared" si="26"/>
        <v>0</v>
      </c>
    </row>
    <row r="95" spans="1:22" ht="33" customHeight="1" x14ac:dyDescent="0.25">
      <c r="A95" s="11" t="str">
        <f>'Bid Item List'!A107</f>
        <v>0088</v>
      </c>
      <c r="B95" s="51">
        <f>'Bid Item List'!B107</f>
        <v>0</v>
      </c>
      <c r="C95" s="52">
        <f>'Bid Item List'!C107</f>
        <v>0</v>
      </c>
      <c r="D95" s="20">
        <f>'Bid Item List'!D107</f>
        <v>0</v>
      </c>
      <c r="E95" s="26"/>
      <c r="F95" s="27">
        <f t="shared" si="18"/>
        <v>0</v>
      </c>
      <c r="G95" s="26"/>
      <c r="H95" s="27">
        <f t="shared" si="19"/>
        <v>0</v>
      </c>
      <c r="I95" s="26"/>
      <c r="J95" s="27">
        <f t="shared" si="20"/>
        <v>0</v>
      </c>
      <c r="K95" s="26"/>
      <c r="L95" s="27">
        <f t="shared" si="21"/>
        <v>0</v>
      </c>
      <c r="M95" s="26"/>
      <c r="N95" s="27">
        <f t="shared" si="22"/>
        <v>0</v>
      </c>
      <c r="O95" s="26"/>
      <c r="P95" s="27">
        <f t="shared" si="23"/>
        <v>0</v>
      </c>
      <c r="Q95" s="26"/>
      <c r="R95" s="27">
        <f t="shared" si="24"/>
        <v>0</v>
      </c>
      <c r="S95" s="26"/>
      <c r="T95" s="27">
        <f t="shared" si="25"/>
        <v>0</v>
      </c>
      <c r="U95" s="26"/>
      <c r="V95" s="27">
        <f t="shared" si="26"/>
        <v>0</v>
      </c>
    </row>
    <row r="96" spans="1:22" ht="33" customHeight="1" x14ac:dyDescent="0.25">
      <c r="A96" s="11" t="str">
        <f>'Bid Item List'!A108</f>
        <v>0089</v>
      </c>
      <c r="B96" s="51">
        <f>'Bid Item List'!B108</f>
        <v>0</v>
      </c>
      <c r="C96" s="52">
        <f>'Bid Item List'!C108</f>
        <v>0</v>
      </c>
      <c r="D96" s="20">
        <f>'Bid Item List'!D108</f>
        <v>0</v>
      </c>
      <c r="E96" s="26"/>
      <c r="F96" s="27">
        <f t="shared" si="18"/>
        <v>0</v>
      </c>
      <c r="G96" s="26"/>
      <c r="H96" s="27">
        <f t="shared" si="19"/>
        <v>0</v>
      </c>
      <c r="I96" s="26"/>
      <c r="J96" s="27">
        <f t="shared" si="20"/>
        <v>0</v>
      </c>
      <c r="K96" s="26"/>
      <c r="L96" s="27">
        <f t="shared" si="21"/>
        <v>0</v>
      </c>
      <c r="M96" s="26"/>
      <c r="N96" s="27">
        <f t="shared" si="22"/>
        <v>0</v>
      </c>
      <c r="O96" s="26"/>
      <c r="P96" s="27">
        <f t="shared" si="23"/>
        <v>0</v>
      </c>
      <c r="Q96" s="26"/>
      <c r="R96" s="27">
        <f t="shared" si="24"/>
        <v>0</v>
      </c>
      <c r="S96" s="26"/>
      <c r="T96" s="27">
        <f t="shared" si="25"/>
        <v>0</v>
      </c>
      <c r="U96" s="26"/>
      <c r="V96" s="27">
        <f t="shared" si="26"/>
        <v>0</v>
      </c>
    </row>
    <row r="97" spans="1:22" ht="33" customHeight="1" x14ac:dyDescent="0.25">
      <c r="A97" s="11" t="str">
        <f>'Bid Item List'!A109</f>
        <v>0090</v>
      </c>
      <c r="B97" s="51">
        <f>'Bid Item List'!B109</f>
        <v>0</v>
      </c>
      <c r="C97" s="52">
        <f>'Bid Item List'!C109</f>
        <v>0</v>
      </c>
      <c r="D97" s="20">
        <f>'Bid Item List'!D109</f>
        <v>0</v>
      </c>
      <c r="E97" s="26"/>
      <c r="F97" s="27">
        <f t="shared" si="18"/>
        <v>0</v>
      </c>
      <c r="G97" s="26"/>
      <c r="H97" s="27">
        <f t="shared" si="19"/>
        <v>0</v>
      </c>
      <c r="I97" s="26"/>
      <c r="J97" s="27">
        <f t="shared" si="20"/>
        <v>0</v>
      </c>
      <c r="K97" s="26"/>
      <c r="L97" s="27">
        <f t="shared" si="21"/>
        <v>0</v>
      </c>
      <c r="M97" s="26"/>
      <c r="N97" s="27">
        <f t="shared" si="22"/>
        <v>0</v>
      </c>
      <c r="O97" s="26"/>
      <c r="P97" s="27">
        <f t="shared" si="23"/>
        <v>0</v>
      </c>
      <c r="Q97" s="26"/>
      <c r="R97" s="27">
        <f t="shared" si="24"/>
        <v>0</v>
      </c>
      <c r="S97" s="26"/>
      <c r="T97" s="27">
        <f t="shared" si="25"/>
        <v>0</v>
      </c>
      <c r="U97" s="26"/>
      <c r="V97" s="27">
        <f t="shared" si="26"/>
        <v>0</v>
      </c>
    </row>
    <row r="98" spans="1:22" ht="33" customHeight="1" x14ac:dyDescent="0.25">
      <c r="A98" s="11" t="str">
        <f>'Bid Item List'!A110</f>
        <v>0091</v>
      </c>
      <c r="B98" s="51">
        <f>'Bid Item List'!B110</f>
        <v>0</v>
      </c>
      <c r="C98" s="52">
        <f>'Bid Item List'!C110</f>
        <v>0</v>
      </c>
      <c r="D98" s="20">
        <f>'Bid Item List'!D110</f>
        <v>0</v>
      </c>
      <c r="E98" s="26"/>
      <c r="F98" s="27">
        <f t="shared" si="18"/>
        <v>0</v>
      </c>
      <c r="G98" s="26"/>
      <c r="H98" s="27">
        <f t="shared" si="19"/>
        <v>0</v>
      </c>
      <c r="I98" s="26"/>
      <c r="J98" s="27">
        <f t="shared" si="20"/>
        <v>0</v>
      </c>
      <c r="K98" s="26"/>
      <c r="L98" s="27">
        <f t="shared" si="21"/>
        <v>0</v>
      </c>
      <c r="M98" s="26"/>
      <c r="N98" s="27">
        <f t="shared" si="22"/>
        <v>0</v>
      </c>
      <c r="O98" s="26"/>
      <c r="P98" s="27">
        <f t="shared" si="23"/>
        <v>0</v>
      </c>
      <c r="Q98" s="26"/>
      <c r="R98" s="27">
        <f t="shared" si="24"/>
        <v>0</v>
      </c>
      <c r="S98" s="26"/>
      <c r="T98" s="27">
        <f t="shared" si="25"/>
        <v>0</v>
      </c>
      <c r="U98" s="26"/>
      <c r="V98" s="27">
        <f t="shared" si="26"/>
        <v>0</v>
      </c>
    </row>
    <row r="99" spans="1:22" ht="33" customHeight="1" x14ac:dyDescent="0.25">
      <c r="A99" s="11" t="str">
        <f>'Bid Item List'!A111</f>
        <v>0092</v>
      </c>
      <c r="B99" s="51">
        <f>'Bid Item List'!B111</f>
        <v>0</v>
      </c>
      <c r="C99" s="52">
        <f>'Bid Item List'!C111</f>
        <v>0</v>
      </c>
      <c r="D99" s="20">
        <f>'Bid Item List'!D111</f>
        <v>0</v>
      </c>
      <c r="E99" s="26"/>
      <c r="F99" s="27">
        <f t="shared" si="18"/>
        <v>0</v>
      </c>
      <c r="G99" s="26"/>
      <c r="H99" s="27">
        <f t="shared" si="19"/>
        <v>0</v>
      </c>
      <c r="I99" s="26"/>
      <c r="J99" s="27">
        <f t="shared" si="20"/>
        <v>0</v>
      </c>
      <c r="K99" s="26"/>
      <c r="L99" s="27">
        <f t="shared" si="21"/>
        <v>0</v>
      </c>
      <c r="M99" s="26"/>
      <c r="N99" s="27">
        <f t="shared" si="22"/>
        <v>0</v>
      </c>
      <c r="O99" s="26"/>
      <c r="P99" s="27">
        <f t="shared" si="23"/>
        <v>0</v>
      </c>
      <c r="Q99" s="26"/>
      <c r="R99" s="27">
        <f t="shared" si="24"/>
        <v>0</v>
      </c>
      <c r="S99" s="26"/>
      <c r="T99" s="27">
        <f t="shared" si="25"/>
        <v>0</v>
      </c>
      <c r="U99" s="26"/>
      <c r="V99" s="27">
        <f t="shared" si="26"/>
        <v>0</v>
      </c>
    </row>
    <row r="100" spans="1:22" ht="33" customHeight="1" x14ac:dyDescent="0.25">
      <c r="A100" s="11" t="str">
        <f>'Bid Item List'!A112</f>
        <v>0093</v>
      </c>
      <c r="B100" s="51">
        <f>'Bid Item List'!B112</f>
        <v>0</v>
      </c>
      <c r="C100" s="52">
        <f>'Bid Item List'!C112</f>
        <v>0</v>
      </c>
      <c r="D100" s="20">
        <f>'Bid Item List'!D112</f>
        <v>0</v>
      </c>
      <c r="E100" s="26"/>
      <c r="F100" s="27">
        <f t="shared" si="18"/>
        <v>0</v>
      </c>
      <c r="G100" s="26"/>
      <c r="H100" s="27">
        <f t="shared" si="19"/>
        <v>0</v>
      </c>
      <c r="I100" s="26"/>
      <c r="J100" s="27">
        <f t="shared" si="20"/>
        <v>0</v>
      </c>
      <c r="K100" s="26"/>
      <c r="L100" s="27">
        <f t="shared" si="21"/>
        <v>0</v>
      </c>
      <c r="M100" s="26"/>
      <c r="N100" s="27">
        <f t="shared" si="22"/>
        <v>0</v>
      </c>
      <c r="O100" s="26"/>
      <c r="P100" s="27">
        <f t="shared" si="23"/>
        <v>0</v>
      </c>
      <c r="Q100" s="26"/>
      <c r="R100" s="27">
        <f t="shared" si="24"/>
        <v>0</v>
      </c>
      <c r="S100" s="26"/>
      <c r="T100" s="27">
        <f t="shared" si="25"/>
        <v>0</v>
      </c>
      <c r="U100" s="26"/>
      <c r="V100" s="27">
        <f t="shared" si="26"/>
        <v>0</v>
      </c>
    </row>
    <row r="101" spans="1:22" ht="33" customHeight="1" x14ac:dyDescent="0.25">
      <c r="A101" s="11" t="str">
        <f>'Bid Item List'!A113</f>
        <v>0094</v>
      </c>
      <c r="B101" s="51">
        <f>'Bid Item List'!B113</f>
        <v>0</v>
      </c>
      <c r="C101" s="52">
        <f>'Bid Item List'!C113</f>
        <v>0</v>
      </c>
      <c r="D101" s="20">
        <f>'Bid Item List'!D113</f>
        <v>0</v>
      </c>
      <c r="E101" s="26"/>
      <c r="F101" s="27">
        <f t="shared" si="18"/>
        <v>0</v>
      </c>
      <c r="G101" s="26"/>
      <c r="H101" s="27">
        <f t="shared" si="19"/>
        <v>0</v>
      </c>
      <c r="I101" s="26"/>
      <c r="J101" s="27">
        <f t="shared" si="20"/>
        <v>0</v>
      </c>
      <c r="K101" s="26"/>
      <c r="L101" s="27">
        <f t="shared" si="21"/>
        <v>0</v>
      </c>
      <c r="M101" s="26"/>
      <c r="N101" s="27">
        <f t="shared" si="22"/>
        <v>0</v>
      </c>
      <c r="O101" s="26"/>
      <c r="P101" s="27">
        <f t="shared" si="23"/>
        <v>0</v>
      </c>
      <c r="Q101" s="26"/>
      <c r="R101" s="27">
        <f t="shared" si="24"/>
        <v>0</v>
      </c>
      <c r="S101" s="26"/>
      <c r="T101" s="27">
        <f t="shared" si="25"/>
        <v>0</v>
      </c>
      <c r="U101" s="26"/>
      <c r="V101" s="27">
        <f t="shared" si="26"/>
        <v>0</v>
      </c>
    </row>
    <row r="102" spans="1:22" ht="33" customHeight="1" x14ac:dyDescent="0.25">
      <c r="A102" s="11" t="str">
        <f>'Bid Item List'!A114</f>
        <v>0095</v>
      </c>
      <c r="B102" s="51">
        <f>'Bid Item List'!B114</f>
        <v>0</v>
      </c>
      <c r="C102" s="52">
        <f>'Bid Item List'!C114</f>
        <v>0</v>
      </c>
      <c r="D102" s="20">
        <f>'Bid Item List'!D114</f>
        <v>0</v>
      </c>
      <c r="E102" s="26"/>
      <c r="F102" s="27">
        <f t="shared" si="18"/>
        <v>0</v>
      </c>
      <c r="G102" s="26"/>
      <c r="H102" s="27">
        <f t="shared" si="19"/>
        <v>0</v>
      </c>
      <c r="I102" s="26"/>
      <c r="J102" s="27">
        <f t="shared" si="20"/>
        <v>0</v>
      </c>
      <c r="K102" s="26"/>
      <c r="L102" s="27">
        <f t="shared" si="21"/>
        <v>0</v>
      </c>
      <c r="M102" s="26"/>
      <c r="N102" s="27">
        <f t="shared" si="22"/>
        <v>0</v>
      </c>
      <c r="O102" s="26"/>
      <c r="P102" s="27">
        <f t="shared" si="23"/>
        <v>0</v>
      </c>
      <c r="Q102" s="26"/>
      <c r="R102" s="27">
        <f t="shared" si="24"/>
        <v>0</v>
      </c>
      <c r="S102" s="26"/>
      <c r="T102" s="27">
        <f t="shared" si="25"/>
        <v>0</v>
      </c>
      <c r="U102" s="26"/>
      <c r="V102" s="27">
        <f t="shared" si="26"/>
        <v>0</v>
      </c>
    </row>
    <row r="103" spans="1:22" ht="33" customHeight="1" x14ac:dyDescent="0.25">
      <c r="A103" s="11" t="str">
        <f>'Bid Item List'!A115</f>
        <v>0096</v>
      </c>
      <c r="B103" s="51">
        <f>'Bid Item List'!B115</f>
        <v>0</v>
      </c>
      <c r="C103" s="52">
        <f>'Bid Item List'!C115</f>
        <v>0</v>
      </c>
      <c r="D103" s="20">
        <f>'Bid Item List'!D115</f>
        <v>0</v>
      </c>
      <c r="E103" s="26"/>
      <c r="F103" s="27">
        <f t="shared" si="18"/>
        <v>0</v>
      </c>
      <c r="G103" s="26"/>
      <c r="H103" s="27">
        <f t="shared" si="19"/>
        <v>0</v>
      </c>
      <c r="I103" s="26"/>
      <c r="J103" s="27">
        <f t="shared" si="20"/>
        <v>0</v>
      </c>
      <c r="K103" s="26"/>
      <c r="L103" s="27">
        <f t="shared" si="21"/>
        <v>0</v>
      </c>
      <c r="M103" s="26"/>
      <c r="N103" s="27">
        <f t="shared" si="22"/>
        <v>0</v>
      </c>
      <c r="O103" s="26"/>
      <c r="P103" s="27">
        <f t="shared" si="23"/>
        <v>0</v>
      </c>
      <c r="Q103" s="26"/>
      <c r="R103" s="27">
        <f t="shared" si="24"/>
        <v>0</v>
      </c>
      <c r="S103" s="26"/>
      <c r="T103" s="27">
        <f t="shared" si="25"/>
        <v>0</v>
      </c>
      <c r="U103" s="26"/>
      <c r="V103" s="27">
        <f t="shared" si="26"/>
        <v>0</v>
      </c>
    </row>
    <row r="104" spans="1:22" ht="33" customHeight="1" x14ac:dyDescent="0.25">
      <c r="A104" s="11" t="str">
        <f>'Bid Item List'!A116</f>
        <v>0097</v>
      </c>
      <c r="B104" s="51">
        <f>'Bid Item List'!B116</f>
        <v>0</v>
      </c>
      <c r="C104" s="52">
        <f>'Bid Item List'!C116</f>
        <v>0</v>
      </c>
      <c r="D104" s="20">
        <f>'Bid Item List'!D116</f>
        <v>0</v>
      </c>
      <c r="E104" s="26"/>
      <c r="F104" s="27">
        <f t="shared" si="18"/>
        <v>0</v>
      </c>
      <c r="G104" s="26"/>
      <c r="H104" s="27">
        <f t="shared" si="19"/>
        <v>0</v>
      </c>
      <c r="I104" s="26"/>
      <c r="J104" s="27">
        <f t="shared" si="20"/>
        <v>0</v>
      </c>
      <c r="K104" s="26"/>
      <c r="L104" s="27">
        <f t="shared" si="21"/>
        <v>0</v>
      </c>
      <c r="M104" s="26"/>
      <c r="N104" s="27">
        <f t="shared" si="22"/>
        <v>0</v>
      </c>
      <c r="O104" s="26"/>
      <c r="P104" s="27">
        <f t="shared" si="23"/>
        <v>0</v>
      </c>
      <c r="Q104" s="26"/>
      <c r="R104" s="27">
        <f t="shared" si="24"/>
        <v>0</v>
      </c>
      <c r="S104" s="26"/>
      <c r="T104" s="27">
        <f t="shared" si="25"/>
        <v>0</v>
      </c>
      <c r="U104" s="26"/>
      <c r="V104" s="27">
        <f t="shared" si="26"/>
        <v>0</v>
      </c>
    </row>
    <row r="105" spans="1:22" ht="33" customHeight="1" x14ac:dyDescent="0.25">
      <c r="A105" s="11" t="str">
        <f>'Bid Item List'!A117</f>
        <v>0098</v>
      </c>
      <c r="B105" s="51">
        <f>'Bid Item List'!B117</f>
        <v>0</v>
      </c>
      <c r="C105" s="52">
        <f>'Bid Item List'!C117</f>
        <v>0</v>
      </c>
      <c r="D105" s="20">
        <f>'Bid Item List'!D117</f>
        <v>0</v>
      </c>
      <c r="E105" s="26"/>
      <c r="F105" s="27">
        <f t="shared" si="18"/>
        <v>0</v>
      </c>
      <c r="G105" s="26"/>
      <c r="H105" s="27">
        <f t="shared" si="19"/>
        <v>0</v>
      </c>
      <c r="I105" s="26"/>
      <c r="J105" s="27">
        <f t="shared" si="20"/>
        <v>0</v>
      </c>
      <c r="K105" s="26"/>
      <c r="L105" s="27">
        <f t="shared" si="21"/>
        <v>0</v>
      </c>
      <c r="M105" s="26"/>
      <c r="N105" s="27">
        <f t="shared" si="22"/>
        <v>0</v>
      </c>
      <c r="O105" s="26"/>
      <c r="P105" s="27">
        <f t="shared" si="23"/>
        <v>0</v>
      </c>
      <c r="Q105" s="26"/>
      <c r="R105" s="27">
        <f t="shared" si="24"/>
        <v>0</v>
      </c>
      <c r="S105" s="26"/>
      <c r="T105" s="27">
        <f t="shared" si="25"/>
        <v>0</v>
      </c>
      <c r="U105" s="26"/>
      <c r="V105" s="27">
        <f t="shared" si="26"/>
        <v>0</v>
      </c>
    </row>
    <row r="106" spans="1:22" ht="33" customHeight="1" x14ac:dyDescent="0.25">
      <c r="A106" s="11" t="str">
        <f>'Bid Item List'!A118</f>
        <v>0099</v>
      </c>
      <c r="B106" s="51">
        <f>'Bid Item List'!B118</f>
        <v>0</v>
      </c>
      <c r="C106" s="52">
        <f>'Bid Item List'!C118</f>
        <v>0</v>
      </c>
      <c r="D106" s="20">
        <f>'Bid Item List'!D118</f>
        <v>0</v>
      </c>
      <c r="E106" s="26"/>
      <c r="F106" s="27">
        <f t="shared" si="18"/>
        <v>0</v>
      </c>
      <c r="G106" s="26"/>
      <c r="H106" s="27">
        <f t="shared" si="19"/>
        <v>0</v>
      </c>
      <c r="I106" s="26"/>
      <c r="J106" s="27">
        <f t="shared" si="20"/>
        <v>0</v>
      </c>
      <c r="K106" s="26"/>
      <c r="L106" s="27">
        <f t="shared" si="21"/>
        <v>0</v>
      </c>
      <c r="M106" s="26"/>
      <c r="N106" s="27">
        <f t="shared" si="22"/>
        <v>0</v>
      </c>
      <c r="O106" s="26"/>
      <c r="P106" s="27">
        <f t="shared" si="23"/>
        <v>0</v>
      </c>
      <c r="Q106" s="26"/>
      <c r="R106" s="27">
        <f t="shared" si="24"/>
        <v>0</v>
      </c>
      <c r="S106" s="26"/>
      <c r="T106" s="27">
        <f t="shared" si="25"/>
        <v>0</v>
      </c>
      <c r="U106" s="26"/>
      <c r="V106" s="27">
        <f t="shared" si="26"/>
        <v>0</v>
      </c>
    </row>
    <row r="107" spans="1:22" ht="33" customHeight="1" x14ac:dyDescent="0.25">
      <c r="A107" s="11" t="str">
        <f>'Bid Item List'!A119</f>
        <v>0100</v>
      </c>
      <c r="B107" s="51">
        <f>'Bid Item List'!B119</f>
        <v>0</v>
      </c>
      <c r="C107" s="52">
        <f>'Bid Item List'!C119</f>
        <v>0</v>
      </c>
      <c r="D107" s="20">
        <f>'Bid Item List'!D119</f>
        <v>0</v>
      </c>
      <c r="E107" s="26"/>
      <c r="F107" s="27">
        <f t="shared" si="18"/>
        <v>0</v>
      </c>
      <c r="G107" s="26"/>
      <c r="H107" s="27">
        <f t="shared" si="19"/>
        <v>0</v>
      </c>
      <c r="I107" s="26"/>
      <c r="J107" s="27">
        <f t="shared" si="20"/>
        <v>0</v>
      </c>
      <c r="K107" s="26"/>
      <c r="L107" s="27">
        <f t="shared" si="21"/>
        <v>0</v>
      </c>
      <c r="M107" s="26"/>
      <c r="N107" s="27">
        <f t="shared" si="22"/>
        <v>0</v>
      </c>
      <c r="O107" s="26"/>
      <c r="P107" s="27">
        <f t="shared" si="23"/>
        <v>0</v>
      </c>
      <c r="Q107" s="26"/>
      <c r="R107" s="27">
        <f t="shared" si="24"/>
        <v>0</v>
      </c>
      <c r="S107" s="26"/>
      <c r="T107" s="27">
        <f t="shared" si="25"/>
        <v>0</v>
      </c>
      <c r="U107" s="26"/>
      <c r="V107" s="27">
        <f t="shared" si="26"/>
        <v>0</v>
      </c>
    </row>
    <row r="108" spans="1:22" ht="33" customHeight="1" x14ac:dyDescent="0.25">
      <c r="A108" s="11" t="str">
        <f>'Bid Item List'!A120</f>
        <v>0101</v>
      </c>
      <c r="B108" s="51">
        <f>'Bid Item List'!B120</f>
        <v>0</v>
      </c>
      <c r="C108" s="52">
        <f>'Bid Item List'!C120</f>
        <v>0</v>
      </c>
      <c r="D108" s="20">
        <f>'Bid Item List'!D120</f>
        <v>0</v>
      </c>
      <c r="E108" s="26"/>
      <c r="F108" s="27">
        <f t="shared" si="18"/>
        <v>0</v>
      </c>
      <c r="G108" s="26"/>
      <c r="H108" s="27">
        <f t="shared" si="19"/>
        <v>0</v>
      </c>
      <c r="I108" s="26"/>
      <c r="J108" s="27">
        <f t="shared" si="20"/>
        <v>0</v>
      </c>
      <c r="K108" s="26"/>
      <c r="L108" s="27">
        <f t="shared" si="21"/>
        <v>0</v>
      </c>
      <c r="M108" s="26"/>
      <c r="N108" s="27">
        <f t="shared" si="22"/>
        <v>0</v>
      </c>
      <c r="O108" s="26"/>
      <c r="P108" s="27">
        <f t="shared" si="23"/>
        <v>0</v>
      </c>
      <c r="Q108" s="26"/>
      <c r="R108" s="27">
        <f t="shared" si="24"/>
        <v>0</v>
      </c>
      <c r="S108" s="26"/>
      <c r="T108" s="27">
        <f t="shared" si="25"/>
        <v>0</v>
      </c>
      <c r="U108" s="26"/>
      <c r="V108" s="27">
        <f t="shared" si="26"/>
        <v>0</v>
      </c>
    </row>
    <row r="109" spans="1:22" ht="33" customHeight="1" x14ac:dyDescent="0.25">
      <c r="A109" s="11" t="str">
        <f>'Bid Item List'!A121</f>
        <v>0102</v>
      </c>
      <c r="B109" s="51">
        <f>'Bid Item List'!B121</f>
        <v>0</v>
      </c>
      <c r="C109" s="52">
        <f>'Bid Item List'!C121</f>
        <v>0</v>
      </c>
      <c r="D109" s="20">
        <f>'Bid Item List'!D121</f>
        <v>0</v>
      </c>
      <c r="E109" s="26"/>
      <c r="F109" s="27">
        <f t="shared" si="18"/>
        <v>0</v>
      </c>
      <c r="G109" s="26"/>
      <c r="H109" s="27">
        <f t="shared" si="19"/>
        <v>0</v>
      </c>
      <c r="I109" s="26"/>
      <c r="J109" s="27">
        <f t="shared" si="20"/>
        <v>0</v>
      </c>
      <c r="K109" s="26"/>
      <c r="L109" s="27">
        <f t="shared" si="21"/>
        <v>0</v>
      </c>
      <c r="M109" s="26"/>
      <c r="N109" s="27">
        <f t="shared" si="22"/>
        <v>0</v>
      </c>
      <c r="O109" s="26"/>
      <c r="P109" s="27">
        <f t="shared" si="23"/>
        <v>0</v>
      </c>
      <c r="Q109" s="26"/>
      <c r="R109" s="27">
        <f t="shared" si="24"/>
        <v>0</v>
      </c>
      <c r="S109" s="26"/>
      <c r="T109" s="27">
        <f t="shared" si="25"/>
        <v>0</v>
      </c>
      <c r="U109" s="26"/>
      <c r="V109" s="27">
        <f t="shared" si="26"/>
        <v>0</v>
      </c>
    </row>
    <row r="110" spans="1:22" ht="33" customHeight="1" x14ac:dyDescent="0.25">
      <c r="A110" s="11" t="str">
        <f>'Bid Item List'!A122</f>
        <v>0103</v>
      </c>
      <c r="B110" s="51">
        <f>'Bid Item List'!B122</f>
        <v>0</v>
      </c>
      <c r="C110" s="52">
        <f>'Bid Item List'!C122</f>
        <v>0</v>
      </c>
      <c r="D110" s="20">
        <f>'Bid Item List'!D122</f>
        <v>0</v>
      </c>
      <c r="E110" s="26"/>
      <c r="F110" s="27">
        <f t="shared" ref="F110:F124" si="27">QTY*E110</f>
        <v>0</v>
      </c>
      <c r="G110" s="26"/>
      <c r="H110" s="27">
        <f t="shared" ref="H110:H124" si="28">QTY*G110</f>
        <v>0</v>
      </c>
      <c r="I110" s="26"/>
      <c r="J110" s="27">
        <f t="shared" ref="J110:J124" si="29">QTY*I110</f>
        <v>0</v>
      </c>
      <c r="K110" s="26"/>
      <c r="L110" s="27">
        <f t="shared" ref="L110:L124" si="30">QTY*K110</f>
        <v>0</v>
      </c>
      <c r="M110" s="26"/>
      <c r="N110" s="27">
        <f t="shared" ref="N110:N124" si="31">QTY*M110</f>
        <v>0</v>
      </c>
      <c r="O110" s="26"/>
      <c r="P110" s="27">
        <f t="shared" ref="P110:P124" si="32">QTY*O110</f>
        <v>0</v>
      </c>
      <c r="Q110" s="26"/>
      <c r="R110" s="27">
        <f t="shared" ref="R110:R124" si="33">QTY*Q110</f>
        <v>0</v>
      </c>
      <c r="S110" s="26"/>
      <c r="T110" s="27">
        <f t="shared" ref="T110:T124" si="34">QTY*S110</f>
        <v>0</v>
      </c>
      <c r="U110" s="26"/>
      <c r="V110" s="27">
        <f t="shared" ref="V110:V124" si="35">QTY*U110</f>
        <v>0</v>
      </c>
    </row>
    <row r="111" spans="1:22" ht="33" customHeight="1" x14ac:dyDescent="0.25">
      <c r="A111" s="11" t="str">
        <f>'Bid Item List'!A123</f>
        <v>0104</v>
      </c>
      <c r="B111" s="51">
        <f>'Bid Item List'!B123</f>
        <v>0</v>
      </c>
      <c r="C111" s="52">
        <f>'Bid Item List'!C123</f>
        <v>0</v>
      </c>
      <c r="D111" s="20">
        <f>'Bid Item List'!D123</f>
        <v>0</v>
      </c>
      <c r="E111" s="26"/>
      <c r="F111" s="27">
        <f t="shared" si="27"/>
        <v>0</v>
      </c>
      <c r="G111" s="26"/>
      <c r="H111" s="27">
        <f t="shared" si="28"/>
        <v>0</v>
      </c>
      <c r="I111" s="26"/>
      <c r="J111" s="27">
        <f t="shared" si="29"/>
        <v>0</v>
      </c>
      <c r="K111" s="26"/>
      <c r="L111" s="27">
        <f t="shared" si="30"/>
        <v>0</v>
      </c>
      <c r="M111" s="26"/>
      <c r="N111" s="27">
        <f t="shared" si="31"/>
        <v>0</v>
      </c>
      <c r="O111" s="26"/>
      <c r="P111" s="27">
        <f t="shared" si="32"/>
        <v>0</v>
      </c>
      <c r="Q111" s="26"/>
      <c r="R111" s="27">
        <f t="shared" si="33"/>
        <v>0</v>
      </c>
      <c r="S111" s="26"/>
      <c r="T111" s="27">
        <f t="shared" si="34"/>
        <v>0</v>
      </c>
      <c r="U111" s="26"/>
      <c r="V111" s="27">
        <f t="shared" si="35"/>
        <v>0</v>
      </c>
    </row>
    <row r="112" spans="1:22" ht="33" customHeight="1" x14ac:dyDescent="0.25">
      <c r="A112" s="11" t="str">
        <f>'Bid Item List'!A124</f>
        <v>0105</v>
      </c>
      <c r="B112" s="51">
        <f>'Bid Item List'!B124</f>
        <v>0</v>
      </c>
      <c r="C112" s="52">
        <f>'Bid Item List'!C124</f>
        <v>0</v>
      </c>
      <c r="D112" s="20">
        <f>'Bid Item List'!D124</f>
        <v>0</v>
      </c>
      <c r="E112" s="26"/>
      <c r="F112" s="27">
        <f t="shared" si="27"/>
        <v>0</v>
      </c>
      <c r="G112" s="26"/>
      <c r="H112" s="27">
        <f t="shared" si="28"/>
        <v>0</v>
      </c>
      <c r="I112" s="26"/>
      <c r="J112" s="27">
        <f t="shared" si="29"/>
        <v>0</v>
      </c>
      <c r="K112" s="26"/>
      <c r="L112" s="27">
        <f t="shared" si="30"/>
        <v>0</v>
      </c>
      <c r="M112" s="26"/>
      <c r="N112" s="27">
        <f t="shared" si="31"/>
        <v>0</v>
      </c>
      <c r="O112" s="26"/>
      <c r="P112" s="27">
        <f t="shared" si="32"/>
        <v>0</v>
      </c>
      <c r="Q112" s="26"/>
      <c r="R112" s="27">
        <f t="shared" si="33"/>
        <v>0</v>
      </c>
      <c r="S112" s="26"/>
      <c r="T112" s="27">
        <f t="shared" si="34"/>
        <v>0</v>
      </c>
      <c r="U112" s="26"/>
      <c r="V112" s="27">
        <f t="shared" si="35"/>
        <v>0</v>
      </c>
    </row>
    <row r="113" spans="1:22" ht="33" customHeight="1" x14ac:dyDescent="0.25">
      <c r="A113" s="11" t="str">
        <f>'Bid Item List'!A125</f>
        <v>0106</v>
      </c>
      <c r="B113" s="51">
        <f>'Bid Item List'!B125</f>
        <v>0</v>
      </c>
      <c r="C113" s="52">
        <f>'Bid Item List'!C125</f>
        <v>0</v>
      </c>
      <c r="D113" s="20">
        <f>'Bid Item List'!D125</f>
        <v>0</v>
      </c>
      <c r="E113" s="26"/>
      <c r="F113" s="27">
        <f t="shared" si="27"/>
        <v>0</v>
      </c>
      <c r="G113" s="26"/>
      <c r="H113" s="27">
        <f t="shared" si="28"/>
        <v>0</v>
      </c>
      <c r="I113" s="26"/>
      <c r="J113" s="27">
        <f t="shared" si="29"/>
        <v>0</v>
      </c>
      <c r="K113" s="26"/>
      <c r="L113" s="27">
        <f t="shared" si="30"/>
        <v>0</v>
      </c>
      <c r="M113" s="26"/>
      <c r="N113" s="27">
        <f t="shared" si="31"/>
        <v>0</v>
      </c>
      <c r="O113" s="26"/>
      <c r="P113" s="27">
        <f t="shared" si="32"/>
        <v>0</v>
      </c>
      <c r="Q113" s="26"/>
      <c r="R113" s="27">
        <f t="shared" si="33"/>
        <v>0</v>
      </c>
      <c r="S113" s="26"/>
      <c r="T113" s="27">
        <f t="shared" si="34"/>
        <v>0</v>
      </c>
      <c r="U113" s="26"/>
      <c r="V113" s="27">
        <f t="shared" si="35"/>
        <v>0</v>
      </c>
    </row>
    <row r="114" spans="1:22" ht="33" customHeight="1" x14ac:dyDescent="0.25">
      <c r="A114" s="11" t="str">
        <f>'Bid Item List'!A126</f>
        <v>0107</v>
      </c>
      <c r="B114" s="51">
        <f>'Bid Item List'!B126</f>
        <v>0</v>
      </c>
      <c r="C114" s="52">
        <f>'Bid Item List'!C126</f>
        <v>0</v>
      </c>
      <c r="D114" s="20">
        <f>'Bid Item List'!D126</f>
        <v>0</v>
      </c>
      <c r="E114" s="26"/>
      <c r="F114" s="27">
        <f t="shared" si="27"/>
        <v>0</v>
      </c>
      <c r="G114" s="26"/>
      <c r="H114" s="27">
        <f t="shared" si="28"/>
        <v>0</v>
      </c>
      <c r="I114" s="26"/>
      <c r="J114" s="27">
        <f t="shared" si="29"/>
        <v>0</v>
      </c>
      <c r="K114" s="26"/>
      <c r="L114" s="27">
        <f t="shared" si="30"/>
        <v>0</v>
      </c>
      <c r="M114" s="26"/>
      <c r="N114" s="27">
        <f t="shared" si="31"/>
        <v>0</v>
      </c>
      <c r="O114" s="26"/>
      <c r="P114" s="27">
        <f t="shared" si="32"/>
        <v>0</v>
      </c>
      <c r="Q114" s="26"/>
      <c r="R114" s="27">
        <f t="shared" si="33"/>
        <v>0</v>
      </c>
      <c r="S114" s="26"/>
      <c r="T114" s="27">
        <f t="shared" si="34"/>
        <v>0</v>
      </c>
      <c r="U114" s="26"/>
      <c r="V114" s="27">
        <f t="shared" si="35"/>
        <v>0</v>
      </c>
    </row>
    <row r="115" spans="1:22" ht="33" customHeight="1" x14ac:dyDescent="0.25">
      <c r="A115" s="11" t="str">
        <f>'Bid Item List'!A127</f>
        <v>0108</v>
      </c>
      <c r="B115" s="51">
        <f>'Bid Item List'!B127</f>
        <v>0</v>
      </c>
      <c r="C115" s="52">
        <f>'Bid Item List'!C127</f>
        <v>0</v>
      </c>
      <c r="D115" s="20">
        <f>'Bid Item List'!D127</f>
        <v>0</v>
      </c>
      <c r="E115" s="26"/>
      <c r="F115" s="27">
        <f t="shared" si="27"/>
        <v>0</v>
      </c>
      <c r="G115" s="26"/>
      <c r="H115" s="27">
        <f t="shared" si="28"/>
        <v>0</v>
      </c>
      <c r="I115" s="26"/>
      <c r="J115" s="27">
        <f t="shared" si="29"/>
        <v>0</v>
      </c>
      <c r="K115" s="26"/>
      <c r="L115" s="27">
        <f t="shared" si="30"/>
        <v>0</v>
      </c>
      <c r="M115" s="26"/>
      <c r="N115" s="27">
        <f t="shared" si="31"/>
        <v>0</v>
      </c>
      <c r="O115" s="26"/>
      <c r="P115" s="27">
        <f t="shared" si="32"/>
        <v>0</v>
      </c>
      <c r="Q115" s="26"/>
      <c r="R115" s="27">
        <f t="shared" si="33"/>
        <v>0</v>
      </c>
      <c r="S115" s="26"/>
      <c r="T115" s="27">
        <f t="shared" si="34"/>
        <v>0</v>
      </c>
      <c r="U115" s="26"/>
      <c r="V115" s="27">
        <f t="shared" si="35"/>
        <v>0</v>
      </c>
    </row>
    <row r="116" spans="1:22" ht="33" customHeight="1" x14ac:dyDescent="0.25">
      <c r="A116" s="11" t="str">
        <f>'Bid Item List'!A128</f>
        <v>0109</v>
      </c>
      <c r="B116" s="51">
        <f>'Bid Item List'!B128</f>
        <v>0</v>
      </c>
      <c r="C116" s="52">
        <f>'Bid Item List'!C128</f>
        <v>0</v>
      </c>
      <c r="D116" s="20">
        <f>'Bid Item List'!D128</f>
        <v>0</v>
      </c>
      <c r="E116" s="26"/>
      <c r="F116" s="27">
        <f t="shared" si="27"/>
        <v>0</v>
      </c>
      <c r="G116" s="26"/>
      <c r="H116" s="27">
        <f t="shared" si="28"/>
        <v>0</v>
      </c>
      <c r="I116" s="26"/>
      <c r="J116" s="27">
        <f t="shared" si="29"/>
        <v>0</v>
      </c>
      <c r="K116" s="26"/>
      <c r="L116" s="27">
        <f t="shared" si="30"/>
        <v>0</v>
      </c>
      <c r="M116" s="26"/>
      <c r="N116" s="27">
        <f t="shared" si="31"/>
        <v>0</v>
      </c>
      <c r="O116" s="26"/>
      <c r="P116" s="27">
        <f t="shared" si="32"/>
        <v>0</v>
      </c>
      <c r="Q116" s="26"/>
      <c r="R116" s="27">
        <f t="shared" si="33"/>
        <v>0</v>
      </c>
      <c r="S116" s="26"/>
      <c r="T116" s="27">
        <f t="shared" si="34"/>
        <v>0</v>
      </c>
      <c r="U116" s="26"/>
      <c r="V116" s="27">
        <f t="shared" si="35"/>
        <v>0</v>
      </c>
    </row>
    <row r="117" spans="1:22" ht="33" customHeight="1" x14ac:dyDescent="0.25">
      <c r="A117" s="11" t="str">
        <f>'Bid Item List'!A129</f>
        <v>0110</v>
      </c>
      <c r="B117" s="51">
        <f>'Bid Item List'!B129</f>
        <v>0</v>
      </c>
      <c r="C117" s="52">
        <f>'Bid Item List'!C129</f>
        <v>0</v>
      </c>
      <c r="D117" s="20">
        <f>'Bid Item List'!D129</f>
        <v>0</v>
      </c>
      <c r="E117" s="26"/>
      <c r="F117" s="27">
        <f t="shared" si="27"/>
        <v>0</v>
      </c>
      <c r="G117" s="26"/>
      <c r="H117" s="27">
        <f t="shared" si="28"/>
        <v>0</v>
      </c>
      <c r="I117" s="26"/>
      <c r="J117" s="27">
        <f t="shared" si="29"/>
        <v>0</v>
      </c>
      <c r="K117" s="26"/>
      <c r="L117" s="27">
        <f t="shared" si="30"/>
        <v>0</v>
      </c>
      <c r="M117" s="26"/>
      <c r="N117" s="27">
        <f t="shared" si="31"/>
        <v>0</v>
      </c>
      <c r="O117" s="26"/>
      <c r="P117" s="27">
        <f t="shared" si="32"/>
        <v>0</v>
      </c>
      <c r="Q117" s="26"/>
      <c r="R117" s="27">
        <f t="shared" si="33"/>
        <v>0</v>
      </c>
      <c r="S117" s="26"/>
      <c r="T117" s="27">
        <f t="shared" si="34"/>
        <v>0</v>
      </c>
      <c r="U117" s="26"/>
      <c r="V117" s="27">
        <f t="shared" si="35"/>
        <v>0</v>
      </c>
    </row>
    <row r="118" spans="1:22" ht="33" customHeight="1" x14ac:dyDescent="0.25">
      <c r="A118" s="11" t="str">
        <f>'Bid Item List'!A130</f>
        <v>0111</v>
      </c>
      <c r="B118" s="51">
        <f>'Bid Item List'!B130</f>
        <v>0</v>
      </c>
      <c r="C118" s="52">
        <f>'Bid Item List'!C130</f>
        <v>0</v>
      </c>
      <c r="D118" s="20">
        <f>'Bid Item List'!D130</f>
        <v>0</v>
      </c>
      <c r="E118" s="26"/>
      <c r="F118" s="27">
        <f t="shared" si="27"/>
        <v>0</v>
      </c>
      <c r="G118" s="26"/>
      <c r="H118" s="27">
        <f t="shared" si="28"/>
        <v>0</v>
      </c>
      <c r="I118" s="26"/>
      <c r="J118" s="27">
        <f t="shared" si="29"/>
        <v>0</v>
      </c>
      <c r="K118" s="26"/>
      <c r="L118" s="27">
        <f t="shared" si="30"/>
        <v>0</v>
      </c>
      <c r="M118" s="26"/>
      <c r="N118" s="27">
        <f t="shared" si="31"/>
        <v>0</v>
      </c>
      <c r="O118" s="26"/>
      <c r="P118" s="27">
        <f t="shared" si="32"/>
        <v>0</v>
      </c>
      <c r="Q118" s="26"/>
      <c r="R118" s="27">
        <f t="shared" si="33"/>
        <v>0</v>
      </c>
      <c r="S118" s="26"/>
      <c r="T118" s="27">
        <f t="shared" si="34"/>
        <v>0</v>
      </c>
      <c r="U118" s="26"/>
      <c r="V118" s="27">
        <f t="shared" si="35"/>
        <v>0</v>
      </c>
    </row>
    <row r="119" spans="1:22" ht="33" customHeight="1" x14ac:dyDescent="0.25">
      <c r="A119" s="11" t="str">
        <f>'Bid Item List'!A131</f>
        <v>0112</v>
      </c>
      <c r="B119" s="51">
        <f>'Bid Item List'!B131</f>
        <v>0</v>
      </c>
      <c r="C119" s="52">
        <f>'Bid Item List'!C131</f>
        <v>0</v>
      </c>
      <c r="D119" s="20">
        <f>'Bid Item List'!D131</f>
        <v>0</v>
      </c>
      <c r="E119" s="26"/>
      <c r="F119" s="27">
        <f t="shared" si="27"/>
        <v>0</v>
      </c>
      <c r="G119" s="26"/>
      <c r="H119" s="27">
        <f t="shared" si="28"/>
        <v>0</v>
      </c>
      <c r="I119" s="26"/>
      <c r="J119" s="27">
        <f t="shared" si="29"/>
        <v>0</v>
      </c>
      <c r="K119" s="26"/>
      <c r="L119" s="27">
        <f t="shared" si="30"/>
        <v>0</v>
      </c>
      <c r="M119" s="26"/>
      <c r="N119" s="27">
        <f t="shared" si="31"/>
        <v>0</v>
      </c>
      <c r="O119" s="26"/>
      <c r="P119" s="27">
        <f t="shared" si="32"/>
        <v>0</v>
      </c>
      <c r="Q119" s="26"/>
      <c r="R119" s="27">
        <f t="shared" si="33"/>
        <v>0</v>
      </c>
      <c r="S119" s="26"/>
      <c r="T119" s="27">
        <f t="shared" si="34"/>
        <v>0</v>
      </c>
      <c r="U119" s="26"/>
      <c r="V119" s="27">
        <f t="shared" si="35"/>
        <v>0</v>
      </c>
    </row>
    <row r="120" spans="1:22" ht="33" customHeight="1" x14ac:dyDescent="0.25">
      <c r="A120" s="11" t="str">
        <f>'Bid Item List'!A132</f>
        <v>0113</v>
      </c>
      <c r="B120" s="51">
        <f>'Bid Item List'!B132</f>
        <v>0</v>
      </c>
      <c r="C120" s="52">
        <f>'Bid Item List'!C132</f>
        <v>0</v>
      </c>
      <c r="D120" s="20">
        <f>'Bid Item List'!D132</f>
        <v>0</v>
      </c>
      <c r="E120" s="26"/>
      <c r="F120" s="27">
        <f t="shared" si="27"/>
        <v>0</v>
      </c>
      <c r="G120" s="26"/>
      <c r="H120" s="27">
        <f t="shared" si="28"/>
        <v>0</v>
      </c>
      <c r="I120" s="26"/>
      <c r="J120" s="27">
        <f t="shared" si="29"/>
        <v>0</v>
      </c>
      <c r="K120" s="26"/>
      <c r="L120" s="27">
        <f t="shared" si="30"/>
        <v>0</v>
      </c>
      <c r="M120" s="26"/>
      <c r="N120" s="27">
        <f t="shared" si="31"/>
        <v>0</v>
      </c>
      <c r="O120" s="26"/>
      <c r="P120" s="27">
        <f t="shared" si="32"/>
        <v>0</v>
      </c>
      <c r="Q120" s="26"/>
      <c r="R120" s="27">
        <f t="shared" si="33"/>
        <v>0</v>
      </c>
      <c r="S120" s="26"/>
      <c r="T120" s="27">
        <f t="shared" si="34"/>
        <v>0</v>
      </c>
      <c r="U120" s="26"/>
      <c r="V120" s="27">
        <f t="shared" si="35"/>
        <v>0</v>
      </c>
    </row>
    <row r="121" spans="1:22" ht="33" customHeight="1" x14ac:dyDescent="0.25">
      <c r="A121" s="11" t="str">
        <f>'Bid Item List'!A133</f>
        <v>0114</v>
      </c>
      <c r="B121" s="51">
        <f>'Bid Item List'!B133</f>
        <v>0</v>
      </c>
      <c r="C121" s="52">
        <f>'Bid Item List'!C133</f>
        <v>0</v>
      </c>
      <c r="D121" s="20">
        <f>'Bid Item List'!D133</f>
        <v>0</v>
      </c>
      <c r="E121" s="26"/>
      <c r="F121" s="27">
        <f t="shared" si="27"/>
        <v>0</v>
      </c>
      <c r="G121" s="26"/>
      <c r="H121" s="27">
        <f t="shared" si="28"/>
        <v>0</v>
      </c>
      <c r="I121" s="26"/>
      <c r="J121" s="27">
        <f t="shared" si="29"/>
        <v>0</v>
      </c>
      <c r="K121" s="26"/>
      <c r="L121" s="27">
        <f t="shared" si="30"/>
        <v>0</v>
      </c>
      <c r="M121" s="26"/>
      <c r="N121" s="27">
        <f t="shared" si="31"/>
        <v>0</v>
      </c>
      <c r="O121" s="26"/>
      <c r="P121" s="27">
        <f t="shared" si="32"/>
        <v>0</v>
      </c>
      <c r="Q121" s="26"/>
      <c r="R121" s="27">
        <f t="shared" si="33"/>
        <v>0</v>
      </c>
      <c r="S121" s="26"/>
      <c r="T121" s="27">
        <f t="shared" si="34"/>
        <v>0</v>
      </c>
      <c r="U121" s="26"/>
      <c r="V121" s="27">
        <f t="shared" si="35"/>
        <v>0</v>
      </c>
    </row>
    <row r="122" spans="1:22" ht="33" customHeight="1" x14ac:dyDescent="0.25">
      <c r="A122" s="11" t="str">
        <f>'Bid Item List'!A134</f>
        <v>0115</v>
      </c>
      <c r="B122" s="51">
        <f>'Bid Item List'!B134</f>
        <v>0</v>
      </c>
      <c r="C122" s="52">
        <f>'Bid Item List'!C134</f>
        <v>0</v>
      </c>
      <c r="D122" s="20">
        <f>'Bid Item List'!D134</f>
        <v>0</v>
      </c>
      <c r="E122" s="26"/>
      <c r="F122" s="27">
        <f t="shared" si="27"/>
        <v>0</v>
      </c>
      <c r="G122" s="26"/>
      <c r="H122" s="27">
        <f t="shared" si="28"/>
        <v>0</v>
      </c>
      <c r="I122" s="26"/>
      <c r="J122" s="27">
        <f t="shared" si="29"/>
        <v>0</v>
      </c>
      <c r="K122" s="26"/>
      <c r="L122" s="27">
        <f t="shared" si="30"/>
        <v>0</v>
      </c>
      <c r="M122" s="26"/>
      <c r="N122" s="27">
        <f t="shared" si="31"/>
        <v>0</v>
      </c>
      <c r="O122" s="26"/>
      <c r="P122" s="27">
        <f t="shared" si="32"/>
        <v>0</v>
      </c>
      <c r="Q122" s="26"/>
      <c r="R122" s="27">
        <f t="shared" si="33"/>
        <v>0</v>
      </c>
      <c r="S122" s="26"/>
      <c r="T122" s="27">
        <f t="shared" si="34"/>
        <v>0</v>
      </c>
      <c r="U122" s="26"/>
      <c r="V122" s="27">
        <f t="shared" si="35"/>
        <v>0</v>
      </c>
    </row>
    <row r="123" spans="1:22" ht="33" customHeight="1" x14ac:dyDescent="0.25">
      <c r="A123" s="11" t="str">
        <f>'Bid Item List'!A135</f>
        <v>0116</v>
      </c>
      <c r="B123" s="51">
        <f>'Bid Item List'!B135</f>
        <v>0</v>
      </c>
      <c r="C123" s="52">
        <f>'Bid Item List'!C135</f>
        <v>0</v>
      </c>
      <c r="D123" s="20">
        <f>'Bid Item List'!D135</f>
        <v>0</v>
      </c>
      <c r="E123" s="26"/>
      <c r="F123" s="27">
        <f t="shared" si="27"/>
        <v>0</v>
      </c>
      <c r="G123" s="26"/>
      <c r="H123" s="27">
        <f t="shared" si="28"/>
        <v>0</v>
      </c>
      <c r="I123" s="26"/>
      <c r="J123" s="27">
        <f t="shared" si="29"/>
        <v>0</v>
      </c>
      <c r="K123" s="26"/>
      <c r="L123" s="27">
        <f t="shared" si="30"/>
        <v>0</v>
      </c>
      <c r="M123" s="26"/>
      <c r="N123" s="27">
        <f t="shared" si="31"/>
        <v>0</v>
      </c>
      <c r="O123" s="26"/>
      <c r="P123" s="27">
        <f t="shared" si="32"/>
        <v>0</v>
      </c>
      <c r="Q123" s="26"/>
      <c r="R123" s="27">
        <f t="shared" si="33"/>
        <v>0</v>
      </c>
      <c r="S123" s="26"/>
      <c r="T123" s="27">
        <f t="shared" si="34"/>
        <v>0</v>
      </c>
      <c r="U123" s="26"/>
      <c r="V123" s="27">
        <f t="shared" si="35"/>
        <v>0</v>
      </c>
    </row>
    <row r="124" spans="1:22" ht="33" customHeight="1" x14ac:dyDescent="0.25">
      <c r="A124" s="11" t="str">
        <f>'Bid Item List'!A136</f>
        <v>0117</v>
      </c>
      <c r="B124" s="51">
        <f>'Bid Item List'!B136</f>
        <v>0</v>
      </c>
      <c r="C124" s="52">
        <f>'Bid Item List'!C136</f>
        <v>0</v>
      </c>
      <c r="D124" s="20">
        <f>'Bid Item List'!D136</f>
        <v>0</v>
      </c>
      <c r="E124" s="26"/>
      <c r="F124" s="27">
        <f t="shared" si="27"/>
        <v>0</v>
      </c>
      <c r="G124" s="26"/>
      <c r="H124" s="27">
        <f t="shared" si="28"/>
        <v>0</v>
      </c>
      <c r="I124" s="26"/>
      <c r="J124" s="27">
        <f t="shared" si="29"/>
        <v>0</v>
      </c>
      <c r="K124" s="26"/>
      <c r="L124" s="27">
        <f t="shared" si="30"/>
        <v>0</v>
      </c>
      <c r="M124" s="26"/>
      <c r="N124" s="27">
        <f t="shared" si="31"/>
        <v>0</v>
      </c>
      <c r="O124" s="26"/>
      <c r="P124" s="27">
        <f t="shared" si="32"/>
        <v>0</v>
      </c>
      <c r="Q124" s="26"/>
      <c r="R124" s="27">
        <f t="shared" si="33"/>
        <v>0</v>
      </c>
      <c r="S124" s="26"/>
      <c r="T124" s="27">
        <f t="shared" si="34"/>
        <v>0</v>
      </c>
      <c r="U124" s="26"/>
      <c r="V124" s="27">
        <f t="shared" si="35"/>
        <v>0</v>
      </c>
    </row>
    <row r="125" spans="1:22" ht="33" customHeight="1" x14ac:dyDescent="0.25">
      <c r="A125" s="11" t="str">
        <f>'Bid Item List'!A137</f>
        <v>0118</v>
      </c>
      <c r="B125" s="51">
        <f>'Bid Item List'!B137</f>
        <v>0</v>
      </c>
      <c r="C125" s="52">
        <f>'Bid Item List'!C137</f>
        <v>0</v>
      </c>
      <c r="D125" s="20">
        <f>'Bid Item List'!D137</f>
        <v>0</v>
      </c>
      <c r="E125" s="26"/>
      <c r="F125" s="27">
        <f t="shared" ref="F125:F127" si="36">QTY*E125</f>
        <v>0</v>
      </c>
      <c r="G125" s="26"/>
      <c r="H125" s="27">
        <f t="shared" ref="H125:H127" si="37">QTY*G125</f>
        <v>0</v>
      </c>
      <c r="I125" s="26"/>
      <c r="J125" s="27">
        <f t="shared" ref="J125:J127" si="38">QTY*I125</f>
        <v>0</v>
      </c>
      <c r="K125" s="26"/>
      <c r="L125" s="27">
        <f t="shared" ref="L125:L127" si="39">QTY*K125</f>
        <v>0</v>
      </c>
      <c r="M125" s="26"/>
      <c r="N125" s="27">
        <f t="shared" ref="N125:N127" si="40">QTY*M125</f>
        <v>0</v>
      </c>
      <c r="O125" s="26"/>
      <c r="P125" s="27">
        <f t="shared" ref="P125:P127" si="41">QTY*O125</f>
        <v>0</v>
      </c>
      <c r="Q125" s="26"/>
      <c r="R125" s="27">
        <f t="shared" ref="R125:R127" si="42">QTY*Q125</f>
        <v>0</v>
      </c>
      <c r="S125" s="26"/>
      <c r="T125" s="27">
        <f t="shared" ref="T125:T127" si="43">QTY*S125</f>
        <v>0</v>
      </c>
      <c r="U125" s="26"/>
      <c r="V125" s="27">
        <f t="shared" ref="V125:V127" si="44">QTY*U125</f>
        <v>0</v>
      </c>
    </row>
    <row r="126" spans="1:22" ht="33" customHeight="1" x14ac:dyDescent="0.25">
      <c r="A126" s="11" t="str">
        <f>'Bid Item List'!A138</f>
        <v>0119</v>
      </c>
      <c r="B126" s="51">
        <f>'Bid Item List'!B138</f>
        <v>0</v>
      </c>
      <c r="C126" s="52">
        <f>'Bid Item List'!C138</f>
        <v>0</v>
      </c>
      <c r="D126" s="20">
        <f>'Bid Item List'!D138</f>
        <v>0</v>
      </c>
      <c r="E126" s="26"/>
      <c r="F126" s="27">
        <f t="shared" si="36"/>
        <v>0</v>
      </c>
      <c r="G126" s="26"/>
      <c r="H126" s="27">
        <f t="shared" si="37"/>
        <v>0</v>
      </c>
      <c r="I126" s="26"/>
      <c r="J126" s="27">
        <f t="shared" si="38"/>
        <v>0</v>
      </c>
      <c r="K126" s="26"/>
      <c r="L126" s="27">
        <f t="shared" si="39"/>
        <v>0</v>
      </c>
      <c r="M126" s="26"/>
      <c r="N126" s="27">
        <f t="shared" si="40"/>
        <v>0</v>
      </c>
      <c r="O126" s="26"/>
      <c r="P126" s="27">
        <f t="shared" si="41"/>
        <v>0</v>
      </c>
      <c r="Q126" s="26"/>
      <c r="R126" s="27">
        <f t="shared" si="42"/>
        <v>0</v>
      </c>
      <c r="S126" s="26"/>
      <c r="T126" s="27">
        <f t="shared" si="43"/>
        <v>0</v>
      </c>
      <c r="U126" s="26"/>
      <c r="V126" s="27">
        <f t="shared" si="44"/>
        <v>0</v>
      </c>
    </row>
    <row r="127" spans="1:22" ht="33" customHeight="1" x14ac:dyDescent="0.25">
      <c r="A127" s="11" t="str">
        <f>'Bid Item List'!A139</f>
        <v>0120</v>
      </c>
      <c r="B127" s="51">
        <f>'Bid Item List'!B139</f>
        <v>0</v>
      </c>
      <c r="C127" s="52">
        <f>'Bid Item List'!C139</f>
        <v>0</v>
      </c>
      <c r="D127" s="20">
        <f>'Bid Item List'!D139</f>
        <v>0</v>
      </c>
      <c r="E127" s="26"/>
      <c r="F127" s="27">
        <f t="shared" si="36"/>
        <v>0</v>
      </c>
      <c r="G127" s="26"/>
      <c r="H127" s="27">
        <f t="shared" si="37"/>
        <v>0</v>
      </c>
      <c r="I127" s="26"/>
      <c r="J127" s="27">
        <f t="shared" si="38"/>
        <v>0</v>
      </c>
      <c r="K127" s="26"/>
      <c r="L127" s="27">
        <f t="shared" si="39"/>
        <v>0</v>
      </c>
      <c r="M127" s="26"/>
      <c r="N127" s="27">
        <f t="shared" si="40"/>
        <v>0</v>
      </c>
      <c r="O127" s="26"/>
      <c r="P127" s="27">
        <f t="shared" si="41"/>
        <v>0</v>
      </c>
      <c r="Q127" s="26"/>
      <c r="R127" s="27">
        <f t="shared" si="42"/>
        <v>0</v>
      </c>
      <c r="S127" s="26"/>
      <c r="T127" s="27">
        <f t="shared" si="43"/>
        <v>0</v>
      </c>
      <c r="U127" s="26"/>
      <c r="V127" s="27">
        <f t="shared" si="44"/>
        <v>0</v>
      </c>
    </row>
    <row r="128" spans="1:22" ht="27.75" customHeight="1" x14ac:dyDescent="0.25">
      <c r="A128" s="12"/>
      <c r="B128" s="21" t="s">
        <v>31</v>
      </c>
      <c r="C128" s="37"/>
      <c r="D128" s="22"/>
      <c r="E128" s="28"/>
      <c r="F128" s="80">
        <f>SUM($F8:$F127)</f>
        <v>0</v>
      </c>
      <c r="G128" s="28"/>
      <c r="H128" s="80">
        <f>SUM($H8:$H127)</f>
        <v>0</v>
      </c>
      <c r="I128" s="28"/>
      <c r="J128" s="80">
        <f>SUM($J8:$J127)</f>
        <v>0</v>
      </c>
      <c r="K128" s="28"/>
      <c r="L128" s="80">
        <f>SUM($L8:$L127)</f>
        <v>0</v>
      </c>
      <c r="M128" s="28"/>
      <c r="N128" s="80">
        <f>SUM($N8:$N127)</f>
        <v>0</v>
      </c>
      <c r="O128" s="28"/>
      <c r="P128" s="80">
        <f>SUM($P8:$P127)</f>
        <v>0</v>
      </c>
      <c r="Q128" s="28"/>
      <c r="R128" s="80">
        <f>SUM($R8:$R127)</f>
        <v>0</v>
      </c>
      <c r="S128" s="28"/>
      <c r="T128" s="80">
        <f>SUM($T8:$T127)</f>
        <v>0</v>
      </c>
      <c r="U128" s="28"/>
      <c r="V128" s="80">
        <f>SUM($V8:$V127)</f>
        <v>0</v>
      </c>
    </row>
  </sheetData>
  <mergeCells count="15">
    <mergeCell ref="Q1:R5"/>
    <mergeCell ref="S1:T5"/>
    <mergeCell ref="U1:V5"/>
    <mergeCell ref="K1:L5"/>
    <mergeCell ref="M1:N5"/>
    <mergeCell ref="O1:P5"/>
    <mergeCell ref="A6:D6"/>
    <mergeCell ref="E1:F5"/>
    <mergeCell ref="G1:H5"/>
    <mergeCell ref="I1:J5"/>
    <mergeCell ref="A1:D1"/>
    <mergeCell ref="A2:D2"/>
    <mergeCell ref="A3:D3"/>
    <mergeCell ref="A4:D4"/>
    <mergeCell ref="A5:D5"/>
  </mergeCells>
  <printOptions horizontalCentered="1"/>
  <pageMargins left="0.5" right="0.5" top="0.5" bottom="0.5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499984740745262"/>
  </sheetPr>
  <dimension ref="A1:B18"/>
  <sheetViews>
    <sheetView view="pageBreakPreview" zoomScaleNormal="75" zoomScaleSheetLayoutView="100" workbookViewId="0">
      <selection activeCell="A8" sqref="A8"/>
    </sheetView>
  </sheetViews>
  <sheetFormatPr defaultRowHeight="15" x14ac:dyDescent="0.25"/>
  <cols>
    <col min="1" max="1" width="53.7109375" style="13" customWidth="1"/>
    <col min="2" max="2" width="27" style="46" customWidth="1"/>
  </cols>
  <sheetData>
    <row r="1" spans="1:2" ht="30" customHeight="1" x14ac:dyDescent="0.25">
      <c r="A1" s="24" t="str">
        <f>ProjectLocation</f>
        <v>PROJECT LOCATION</v>
      </c>
      <c r="B1" s="42"/>
    </row>
    <row r="2" spans="1:2" ht="15" customHeight="1" x14ac:dyDescent="0.25">
      <c r="A2" s="25" t="str">
        <f>ProjectTitle</f>
        <v>PROJECT TITLE</v>
      </c>
      <c r="B2" s="43"/>
    </row>
    <row r="3" spans="1:2" ht="15" customHeight="1" x14ac:dyDescent="0.25">
      <c r="A3" s="25">
        <f>ProjectTitle2</f>
        <v>0</v>
      </c>
      <c r="B3" s="43"/>
    </row>
    <row r="4" spans="1:2" x14ac:dyDescent="0.25">
      <c r="A4" s="14" t="str">
        <f>EAN</f>
        <v>EAN _____</v>
      </c>
      <c r="B4" s="43"/>
    </row>
    <row r="5" spans="1:2" ht="15" customHeight="1" x14ac:dyDescent="0.25">
      <c r="A5" s="15" t="str">
        <f>SolicitationNo</f>
        <v>Solicitation No. ______</v>
      </c>
      <c r="B5" s="43"/>
    </row>
    <row r="6" spans="1:2" ht="15" customHeight="1" x14ac:dyDescent="0.25">
      <c r="A6" s="16">
        <f ca="1">TODAY()</f>
        <v>45721</v>
      </c>
      <c r="B6" s="44"/>
    </row>
    <row r="7" spans="1:2" ht="33" customHeight="1" x14ac:dyDescent="0.25">
      <c r="A7" s="17" t="s">
        <v>34</v>
      </c>
      <c r="B7" s="45" t="s">
        <v>18</v>
      </c>
    </row>
    <row r="8" spans="1:2" ht="33" customHeight="1" x14ac:dyDescent="0.25">
      <c r="A8" s="18" t="str">
        <f>Contractor1</f>
        <v>Name of Contractor 1</v>
      </c>
      <c r="B8" s="47">
        <f>Total1</f>
        <v>0</v>
      </c>
    </row>
    <row r="9" spans="1:2" ht="33" customHeight="1" x14ac:dyDescent="0.25">
      <c r="A9" s="18" t="str">
        <f>Contractor2</f>
        <v>Name of Contractor 2</v>
      </c>
      <c r="B9" s="47">
        <f>Total2</f>
        <v>0</v>
      </c>
    </row>
    <row r="10" spans="1:2" ht="33" customHeight="1" x14ac:dyDescent="0.25">
      <c r="A10" s="18" t="str">
        <f>Contractor3</f>
        <v>Name of Contractor 3</v>
      </c>
      <c r="B10" s="47">
        <f>Total3</f>
        <v>0</v>
      </c>
    </row>
    <row r="11" spans="1:2" ht="33" customHeight="1" x14ac:dyDescent="0.25">
      <c r="A11" s="18" t="str">
        <f>Contractor4</f>
        <v>Name of Contractor 4</v>
      </c>
      <c r="B11" s="47">
        <f>Total4</f>
        <v>0</v>
      </c>
    </row>
    <row r="12" spans="1:2" ht="33" customHeight="1" x14ac:dyDescent="0.25">
      <c r="A12" s="18" t="str">
        <f>Contractor5</f>
        <v>Name of Contractor 5</v>
      </c>
      <c r="B12" s="47">
        <f>Total5</f>
        <v>0</v>
      </c>
    </row>
    <row r="13" spans="1:2" ht="33" customHeight="1" x14ac:dyDescent="0.25">
      <c r="A13" s="18" t="str">
        <f>Contractor6</f>
        <v>Name of Contractor 6</v>
      </c>
      <c r="B13" s="47">
        <f>Total6</f>
        <v>0</v>
      </c>
    </row>
    <row r="14" spans="1:2" ht="33" customHeight="1" x14ac:dyDescent="0.25">
      <c r="A14" s="18" t="str">
        <f>Contractor7</f>
        <v>Name of Contractor 7</v>
      </c>
      <c r="B14" s="47">
        <f>Total7</f>
        <v>0</v>
      </c>
    </row>
    <row r="15" spans="1:2" ht="33" customHeight="1" x14ac:dyDescent="0.25">
      <c r="A15" s="18" t="str">
        <f>Contractor8</f>
        <v>Name of Contractor 8</v>
      </c>
      <c r="B15" s="47">
        <f>Total8</f>
        <v>0</v>
      </c>
    </row>
    <row r="16" spans="1:2" ht="33" customHeight="1" x14ac:dyDescent="0.25">
      <c r="A16" s="81" t="str">
        <f>EngineerEstimate</f>
        <v>Engineer's Estimate</v>
      </c>
      <c r="B16" s="82">
        <f>TotalEE</f>
        <v>0</v>
      </c>
    </row>
    <row r="17" spans="1:1" x14ac:dyDescent="0.25">
      <c r="A17" s="48" t="s">
        <v>157</v>
      </c>
    </row>
    <row r="18" spans="1:1" x14ac:dyDescent="0.25">
      <c r="A18" s="48" t="s">
        <v>156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Bid Item List</vt:lpstr>
      <vt:lpstr>Bid Tabulation</vt:lpstr>
      <vt:lpstr>Summary</vt:lpstr>
      <vt:lpstr>Contractor1</vt:lpstr>
      <vt:lpstr>Contractor2</vt:lpstr>
      <vt:lpstr>Contractor3</vt:lpstr>
      <vt:lpstr>Contractor4</vt:lpstr>
      <vt:lpstr>Contractor5</vt:lpstr>
      <vt:lpstr>Contractor6</vt:lpstr>
      <vt:lpstr>Contractor7</vt:lpstr>
      <vt:lpstr>Contractor8</vt:lpstr>
      <vt:lpstr>EAN</vt:lpstr>
      <vt:lpstr>EngineerEstimate</vt:lpstr>
      <vt:lpstr>'Bid Item List'!Print_Area</vt:lpstr>
      <vt:lpstr>Summary!Print_Area</vt:lpstr>
      <vt:lpstr>'Bid Item List'!Print_Titles</vt:lpstr>
      <vt:lpstr>'Bid Tabulation'!Print_Titles</vt:lpstr>
      <vt:lpstr>ProjectLocation</vt:lpstr>
      <vt:lpstr>ProjectTitle</vt:lpstr>
      <vt:lpstr>ProjectTitle2</vt:lpstr>
      <vt:lpstr>QTY</vt:lpstr>
      <vt:lpstr>SolicitationNo</vt:lpstr>
      <vt:lpstr>Total1</vt:lpstr>
      <vt:lpstr>Total2</vt:lpstr>
      <vt:lpstr>Total3</vt:lpstr>
      <vt:lpstr>Total4</vt:lpstr>
      <vt:lpstr>Total5</vt:lpstr>
      <vt:lpstr>Total6</vt:lpstr>
      <vt:lpstr>Total7</vt:lpstr>
      <vt:lpstr>Total8</vt:lpstr>
      <vt:lpstr>TotalEE</vt:lpstr>
    </vt:vector>
  </TitlesOfParts>
  <Company>Port of Portland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Etta Goerl</dc:creator>
  <cp:lastModifiedBy>Doherty, Colin</cp:lastModifiedBy>
  <cp:lastPrinted>2016-03-23T16:58:10Z</cp:lastPrinted>
  <dcterms:created xsi:type="dcterms:W3CDTF">2014-05-02T22:08:37Z</dcterms:created>
  <dcterms:modified xsi:type="dcterms:W3CDTF">2025-03-05T18:16:41Z</dcterms:modified>
</cp:coreProperties>
</file>